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defaultThemeVersion="166925"/>
  <mc:AlternateContent xmlns:mc="http://schemas.openxmlformats.org/markup-compatibility/2006">
    <mc:Choice Requires="x15">
      <x15ac:absPath xmlns:x15ac="http://schemas.microsoft.com/office/spreadsheetml/2010/11/ac" url="Q:\2014-2020\04_RAPOARTE\STADIU CONTRACTE\2023\mai 2023 cu categorii\liste 26 iulie\"/>
    </mc:Choice>
  </mc:AlternateContent>
  <xr:revisionPtr revIDLastSave="0" documentId="13_ncr:1_{DABCF8FA-9CEE-498F-BF44-CBED86E7FD50}" xr6:coauthVersionLast="36" xr6:coauthVersionMax="47" xr10:uidLastSave="{00000000-0000-0000-0000-000000000000}"/>
  <bookViews>
    <workbookView xWindow="-105" yWindow="-105" windowWidth="19425" windowHeight="10425" xr2:uid="{9378E218-90AA-4084-B5FA-69BC94F3A9BB}"/>
  </bookViews>
  <sheets>
    <sheet name="Etapizate 1mil" sheetId="1" r:id="rId1"/>
  </sheets>
  <externalReferences>
    <externalReference r:id="rId2"/>
  </externalReferences>
  <definedNames>
    <definedName name="_xlnm._FilterDatabase" localSheetId="0" hidden="1">'Etapizate 1mil'!$A$3:$Z$243</definedName>
    <definedName name="Z_14028F5C_FB9F_4887_811A_BF33EF7B03FF_.wvu.Cols" localSheetId="0" hidden="1">'Etapizate 1mil'!$W:$W</definedName>
    <definedName name="Z_14028F5C_FB9F_4887_811A_BF33EF7B03FF_.wvu.FilterData" localSheetId="0" hidden="1">'Etapizate 1mil'!$A$3:$Z$243</definedName>
    <definedName name="Z_14628CD0_FB7F_4C50_9815_015D37CE7ADC_.wvu.FilterData" localSheetId="0" hidden="1">'Etapizate 1mil'!$A$3:$Z$243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90" i="1" l="1"/>
  <c r="J90" i="1"/>
  <c r="Z244" i="1" l="1"/>
  <c r="Y244" i="1"/>
  <c r="X244" i="1"/>
  <c r="S244" i="1"/>
  <c r="R244" i="1"/>
  <c r="Q244" i="1"/>
  <c r="P244" i="1"/>
  <c r="W243" i="1"/>
  <c r="W242" i="1"/>
  <c r="W241" i="1"/>
  <c r="W240" i="1"/>
  <c r="W239" i="1"/>
  <c r="W238" i="1"/>
  <c r="W237" i="1"/>
  <c r="W236" i="1"/>
  <c r="W235" i="1"/>
  <c r="W234" i="1"/>
  <c r="W233" i="1"/>
  <c r="W232" i="1"/>
  <c r="W231" i="1"/>
  <c r="W230" i="1"/>
  <c r="W229" i="1"/>
  <c r="W228" i="1"/>
  <c r="W227" i="1"/>
  <c r="W226" i="1"/>
  <c r="W225" i="1"/>
  <c r="W224" i="1"/>
  <c r="W223" i="1"/>
  <c r="W222" i="1"/>
  <c r="W221" i="1"/>
  <c r="W220" i="1"/>
  <c r="W219" i="1"/>
  <c r="W218" i="1"/>
  <c r="W217" i="1"/>
  <c r="W216" i="1"/>
  <c r="W215" i="1"/>
  <c r="W214" i="1"/>
  <c r="W213" i="1"/>
  <c r="W212" i="1"/>
  <c r="W211" i="1"/>
  <c r="W210" i="1"/>
  <c r="W209" i="1"/>
  <c r="W208" i="1"/>
  <c r="W207" i="1"/>
  <c r="W206" i="1"/>
  <c r="W205" i="1"/>
  <c r="W204" i="1"/>
  <c r="W203" i="1"/>
  <c r="W202" i="1"/>
  <c r="W201" i="1"/>
  <c r="W200" i="1"/>
  <c r="W199" i="1"/>
  <c r="W198" i="1"/>
  <c r="W197" i="1"/>
  <c r="W196" i="1"/>
  <c r="W195" i="1"/>
  <c r="W194" i="1"/>
  <c r="W193" i="1"/>
  <c r="W192" i="1"/>
  <c r="W191" i="1"/>
  <c r="W190" i="1"/>
  <c r="W189" i="1"/>
  <c r="W188" i="1"/>
  <c r="W187" i="1"/>
  <c r="W186" i="1"/>
  <c r="W185" i="1"/>
  <c r="W184" i="1"/>
  <c r="W183" i="1"/>
  <c r="W182" i="1"/>
  <c r="W181" i="1"/>
  <c r="W180" i="1"/>
  <c r="W179" i="1"/>
  <c r="W178" i="1"/>
  <c r="W177" i="1"/>
  <c r="W176" i="1"/>
  <c r="W175" i="1"/>
  <c r="W174" i="1"/>
  <c r="W173" i="1"/>
  <c r="W172" i="1"/>
  <c r="W171" i="1"/>
  <c r="W170" i="1"/>
  <c r="W169" i="1"/>
  <c r="W168" i="1"/>
  <c r="W167" i="1"/>
  <c r="W166" i="1"/>
  <c r="W165" i="1"/>
  <c r="W164" i="1"/>
  <c r="W163" i="1"/>
  <c r="W162" i="1"/>
  <c r="W161" i="1"/>
  <c r="W160" i="1"/>
  <c r="W159" i="1"/>
  <c r="W150" i="1"/>
  <c r="O150" i="1"/>
  <c r="N150" i="1"/>
  <c r="W149" i="1"/>
  <c r="N149" i="1"/>
  <c r="W148" i="1"/>
  <c r="W147" i="1"/>
  <c r="W146" i="1"/>
  <c r="W145" i="1"/>
  <c r="O145" i="1"/>
  <c r="W144" i="1"/>
  <c r="W143" i="1"/>
  <c r="O143" i="1"/>
  <c r="N143" i="1" s="1"/>
  <c r="W142" i="1"/>
  <c r="W141" i="1"/>
  <c r="W88" i="1"/>
  <c r="J88" i="1"/>
  <c r="W87" i="1"/>
  <c r="J87" i="1"/>
  <c r="W86" i="1"/>
  <c r="J86" i="1"/>
  <c r="W85" i="1"/>
  <c r="J85" i="1"/>
  <c r="W84" i="1"/>
  <c r="J84" i="1"/>
  <c r="W83" i="1"/>
  <c r="J83" i="1"/>
  <c r="W82" i="1"/>
  <c r="J82" i="1"/>
  <c r="W81" i="1"/>
  <c r="J81" i="1"/>
  <c r="W80" i="1"/>
  <c r="J80" i="1"/>
  <c r="W79" i="1"/>
  <c r="J79" i="1"/>
  <c r="W78" i="1"/>
  <c r="J78" i="1"/>
  <c r="W77" i="1"/>
  <c r="J77" i="1"/>
  <c r="W76" i="1"/>
  <c r="J76" i="1"/>
  <c r="W75" i="1"/>
  <c r="J75" i="1"/>
  <c r="W74" i="1"/>
  <c r="J74" i="1"/>
  <c r="W73" i="1"/>
  <c r="J73" i="1"/>
  <c r="W72" i="1"/>
  <c r="J72" i="1"/>
  <c r="W71" i="1"/>
  <c r="J71" i="1"/>
  <c r="W70" i="1"/>
  <c r="J70" i="1"/>
  <c r="W69" i="1"/>
  <c r="J69" i="1"/>
  <c r="W68" i="1"/>
  <c r="J68" i="1"/>
  <c r="W67" i="1"/>
  <c r="J67" i="1"/>
  <c r="W66" i="1"/>
  <c r="J66" i="1"/>
  <c r="W65" i="1"/>
  <c r="J65" i="1"/>
  <c r="W64" i="1"/>
  <c r="J64" i="1"/>
  <c r="W63" i="1"/>
  <c r="J63" i="1"/>
  <c r="W62" i="1"/>
  <c r="J62" i="1"/>
  <c r="W61" i="1"/>
  <c r="J61" i="1"/>
  <c r="W60" i="1"/>
  <c r="J60" i="1"/>
  <c r="W59" i="1"/>
  <c r="J59" i="1"/>
  <c r="W58" i="1"/>
  <c r="J58" i="1"/>
  <c r="W57" i="1"/>
  <c r="J57" i="1"/>
  <c r="W56" i="1"/>
  <c r="J56" i="1"/>
  <c r="W55" i="1"/>
  <c r="J55" i="1"/>
  <c r="W54" i="1"/>
  <c r="J54" i="1"/>
  <c r="W53" i="1"/>
  <c r="J53" i="1"/>
  <c r="W52" i="1"/>
  <c r="J52" i="1"/>
  <c r="W51" i="1"/>
  <c r="J51" i="1"/>
  <c r="W50" i="1"/>
  <c r="J50" i="1"/>
  <c r="W49" i="1"/>
  <c r="J49" i="1"/>
  <c r="W48" i="1"/>
  <c r="J48" i="1"/>
  <c r="W47" i="1"/>
  <c r="J47" i="1"/>
  <c r="W46" i="1"/>
  <c r="J46" i="1"/>
  <c r="W45" i="1"/>
  <c r="J45" i="1"/>
  <c r="W44" i="1"/>
  <c r="J44" i="1"/>
  <c r="W43" i="1"/>
  <c r="J43" i="1"/>
  <c r="W42" i="1"/>
  <c r="J42" i="1"/>
  <c r="W41" i="1"/>
  <c r="J41" i="1"/>
  <c r="W40" i="1"/>
  <c r="J40" i="1"/>
  <c r="W39" i="1"/>
  <c r="J39" i="1"/>
  <c r="W38" i="1"/>
  <c r="J38" i="1"/>
  <c r="W37" i="1"/>
  <c r="J37" i="1"/>
  <c r="W33" i="1"/>
  <c r="W32" i="1"/>
  <c r="W31" i="1"/>
  <c r="W30" i="1"/>
  <c r="W29" i="1"/>
  <c r="W28" i="1"/>
  <c r="W27" i="1"/>
  <c r="W26" i="1"/>
  <c r="W25" i="1"/>
  <c r="W24" i="1"/>
  <c r="W23" i="1"/>
  <c r="W22" i="1"/>
  <c r="W21" i="1"/>
  <c r="W20" i="1"/>
  <c r="W19" i="1"/>
  <c r="W18" i="1"/>
  <c r="W17" i="1"/>
  <c r="W16" i="1"/>
  <c r="W15" i="1"/>
  <c r="W14" i="1"/>
  <c r="W13" i="1"/>
  <c r="W12" i="1"/>
  <c r="W11" i="1"/>
  <c r="W10" i="1"/>
  <c r="W9" i="1"/>
  <c r="W8" i="1"/>
  <c r="W7" i="1"/>
  <c r="W6" i="1"/>
  <c r="W5" i="1"/>
  <c r="W4" i="1"/>
  <c r="N244" i="1" l="1"/>
  <c r="O244" i="1"/>
  <c r="W24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Anamaria Munteanu</author>
  </authors>
  <commentList>
    <comment ref="T81" authorId="0" shapeId="0" xr:uid="{4CB3AAFB-E6B6-4299-8CF5-C9FA888B73BE}">
      <text>
        <r>
          <rPr>
            <b/>
            <sz val="9"/>
            <color indexed="81"/>
            <rFont val="Tahoma"/>
            <family val="2"/>
          </rPr>
          <t>Anamaria Munteanu:</t>
        </r>
        <r>
          <rPr>
            <sz val="9"/>
            <color indexed="81"/>
            <rFont val="Tahoma"/>
            <family val="2"/>
          </rPr>
          <t xml:space="preserve">
Conform BF - pentru OBS 1.</t>
        </r>
      </text>
    </comment>
  </commentList>
</comments>
</file>

<file path=xl/sharedStrings.xml><?xml version="1.0" encoding="utf-8"?>
<sst xmlns="http://schemas.openxmlformats.org/spreadsheetml/2006/main" count="1807" uniqueCount="918">
  <si>
    <t>Situatie AMPOR lunara stadiu mai 2023</t>
  </si>
  <si>
    <t>Date generale</t>
  </si>
  <si>
    <t>Buget</t>
  </si>
  <si>
    <t>LEI</t>
  </si>
  <si>
    <t>Nr. Crt.</t>
  </si>
  <si>
    <t>Cod SMIS</t>
  </si>
  <si>
    <t>Nr. contr</t>
  </si>
  <si>
    <t>AP</t>
  </si>
  <si>
    <t>PI</t>
  </si>
  <si>
    <t>Regiune</t>
  </si>
  <si>
    <t>Judet</t>
  </si>
  <si>
    <t>Titlu proiect</t>
  </si>
  <si>
    <t>Beneficiar</t>
  </si>
  <si>
    <t>Durata, luni</t>
  </si>
  <si>
    <t>Data începerii implementării</t>
  </si>
  <si>
    <t>Data intrarii in vigoare a contractului</t>
  </si>
  <si>
    <t>Data finalizarii contractului</t>
  </si>
  <si>
    <t>Valoare totala, LEI</t>
  </si>
  <si>
    <t>Valoare totala eligibila, LEI</t>
  </si>
  <si>
    <t>FEDR  LEI</t>
  </si>
  <si>
    <t>Buget de Stat, LEI</t>
  </si>
  <si>
    <t>Contributie beneficiar, LEI</t>
  </si>
  <si>
    <t>Cheltuieli neeligibile, LEI (inclusiv TVA neeligibil)</t>
  </si>
  <si>
    <t>stadiu %</t>
  </si>
  <si>
    <t>Observatii</t>
  </si>
  <si>
    <t>Categorie</t>
  </si>
  <si>
    <t>Total Euro Public Eligibil</t>
  </si>
  <si>
    <t>Toatal eligibil autorizat - lei (FEDR BS Contrib B)</t>
  </si>
  <si>
    <t>Total Public Autorizat (FEDR BS Contrib B daca e B public)</t>
  </si>
  <si>
    <t>Total FEDR autorizat</t>
  </si>
  <si>
    <t>1.1.B</t>
  </si>
  <si>
    <t>1.NE</t>
  </si>
  <si>
    <t>SV</t>
  </si>
  <si>
    <t>Infiintarea parcului stiintific si tehnologic EAST EUROPEAN BORDER Siret</t>
  </si>
  <si>
    <t>ORASUL SIRET</t>
  </si>
  <si>
    <t>22.01.2018</t>
  </si>
  <si>
    <t>24.12.2020</t>
  </si>
  <si>
    <t>31.12.2023</t>
  </si>
  <si>
    <t>Lucrari in derulare (26%).</t>
  </si>
  <si>
    <t>3.1.B</t>
  </si>
  <si>
    <t>IS</t>
  </si>
  <si>
    <t>Eficientizare Energetica Spital Clinic de Recuperare Iasi</t>
  </si>
  <si>
    <t>UAT MUNICIPIUL IASI</t>
  </si>
  <si>
    <t>07.10.2016</t>
  </si>
  <si>
    <t>22.05.2018</t>
  </si>
  <si>
    <t xml:space="preserve">6,1 - PROIECTE CARE SE VOR ETAPIZA </t>
  </si>
  <si>
    <t>BT</t>
  </si>
  <si>
    <t>Eficientizarea energetica a cladirilor Sectie Materno-Infantil si Bloc alimentar-spalatorie, din cadrul
Spitalului Municipal Dorohoi</t>
  </si>
  <si>
    <t>MUNICIPIUL DOROHOI</t>
  </si>
  <si>
    <t>18.04.2017</t>
  </si>
  <si>
    <t>07.09.2018</t>
  </si>
  <si>
    <t>Progres lucrari 67%, conform raportare lunara mai 2023.</t>
  </si>
  <si>
    <t>VS</t>
  </si>
  <si>
    <t>Reabilitarea termica/modernizare sediul Primariei municipiului Husi</t>
  </si>
  <si>
    <t>UNITATEA ADMINISTRATIV TERITORIALA MUNICIPIUL HUSI</t>
  </si>
  <si>
    <t>25.04.2017</t>
  </si>
  <si>
    <t>08.10.2018</t>
  </si>
  <si>
    <t>31.08.2023</t>
  </si>
  <si>
    <t>Proiectul este cu risc, contractul de lucrari pentru restul de executat a fost semnat in data de 10.03.2023.</t>
  </si>
  <si>
    <t>Proiect de realizare depou pentru transportul public</t>
  </si>
  <si>
    <t>UAT MUNICIPIUL VASLUI</t>
  </si>
  <si>
    <t>01.07.2018</t>
  </si>
  <si>
    <t>06.04.2020</t>
  </si>
  <si>
    <t>Lucrari in executie</t>
  </si>
  <si>
    <t>Sistem alternativ de mobilitate urbana utilizand statii automate de închiriere a bicicletelor – Iasi Velocity</t>
  </si>
  <si>
    <t>06.02.2017</t>
  </si>
  <si>
    <t>22.05.2020</t>
  </si>
  <si>
    <t>Urmeaza lansarea achizitiei de lucrari.</t>
  </si>
  <si>
    <t>Oaza de verdeata din cartierul nostru - program comunitar de revitalizare a spatiilor publice abandonate/ degradate de mici dimensiuni</t>
  </si>
  <si>
    <t>05.02.2020</t>
  </si>
  <si>
    <t>30.12.2023</t>
  </si>
  <si>
    <t>Contractul de lucrari a fost reziliat.</t>
  </si>
  <si>
    <t>Proiect integrat de regenerare urbana si sociala în zona Cicoarei – Centrul multifunctional ”Cicoarei”</t>
  </si>
  <si>
    <t>01.11.2018</t>
  </si>
  <si>
    <t>05.05.2020</t>
  </si>
  <si>
    <t>Intarzieri in evolutia lucrarilor, acestea fiind la stadiul de 60%. Nu este derulata inca achizitia dotarilor</t>
  </si>
  <si>
    <t>Reabilitare si modernizare Gradinita Sotron</t>
  </si>
  <si>
    <t>MUNICIPIUL BOTOSANI</t>
  </si>
  <si>
    <t>01.10.2017</t>
  </si>
  <si>
    <t>Reabilitarea si modernizarea Gradinitei cu Program Prelungit nr.13 Iasi</t>
  </si>
  <si>
    <t>01.06.2018</t>
  </si>
  <si>
    <t>18.11.2020</t>
  </si>
  <si>
    <t>Lucrari realizate de cca. 17,47%.</t>
  </si>
  <si>
    <t>Reabilitare si modernizare Grup Scolar „Petru Rares"</t>
  </si>
  <si>
    <t>13.02.2018</t>
  </si>
  <si>
    <t>25.03.2020</t>
  </si>
  <si>
    <t>Gradul de implementare a proiectului este 1.24%.
Stadiul fizic = 0.00%.
Proiect cu risc. 
PT este finalizat si verificat. 
Nu a fost atribuit contractul de lucrari.</t>
  </si>
  <si>
    <t>Modernizare campus scolar tehnic in Municipiul Iasi - Colegiul Tehnic Gheorghe Asachi</t>
  </si>
  <si>
    <t>01.08.2018</t>
  </si>
  <si>
    <t>11.05.2020</t>
  </si>
  <si>
    <t>Proiect cu risc de nefinalizare deoarece contractul de lucrari a fost reziliat la un procent de realizare de cca.15%. A fost semnat contractul pentru rest de executat.</t>
  </si>
  <si>
    <t>8.1.A</t>
  </si>
  <si>
    <t>Extindere si dotare Ambulatoriu Integrat din cadrul Spitalului de Boli Cronice Siret, jud. Suceava</t>
  </si>
  <si>
    <t>24.07.2018</t>
  </si>
  <si>
    <t>11.12.2019</t>
  </si>
  <si>
    <t xml:space="preserve">Progres proiect: 56%. Lucrarile sunt in derulare: progres cca. 90%. </t>
  </si>
  <si>
    <t>EXTINDERE SI DOTARE AMBULATORIU INTEGRAT DE SPECIALITATE DIN CADRUL SPITALULUI MUNICIPAL DE URGENTE PASCANI</t>
  </si>
  <si>
    <t>UAT MUNICIPIUL PASCANI</t>
  </si>
  <si>
    <t>01.04.2015</t>
  </si>
  <si>
    <t>07.04.2020</t>
  </si>
  <si>
    <t>Contractul de lucrari a fost semnat in data de 30.05.2023</t>
  </si>
  <si>
    <t>BC</t>
  </si>
  <si>
    <t>Reabilitarea, modernizarea si extinderea ambulatoriului Spitalului Orasenesc Buhusi</t>
  </si>
  <si>
    <t>Orasul Buhusi</t>
  </si>
  <si>
    <t>01.02.2016</t>
  </si>
  <si>
    <t>Proiect intarziat raportat la perioada de implementare initiala.
Proiectul a inclus si achizitii de echipamente care au fost receptionate si puse in functiune.</t>
  </si>
  <si>
    <t>NT</t>
  </si>
  <si>
    <t>Reabilitare si modernizare Ambulatoriu Integrat de Specialitate din cadrul Spitalului Judetean de Urgenta Piatra Neamt</t>
  </si>
  <si>
    <t>JUDETUL NEAMT</t>
  </si>
  <si>
    <t>09.05.2018</t>
  </si>
  <si>
    <t>13.07.2020</t>
  </si>
  <si>
    <t>Proiect intarziat raportat la perioada de implementare initiala.</t>
  </si>
  <si>
    <t>10.1.B</t>
  </si>
  <si>
    <t>Dezvoltarea, modernizarea si dotarea infrastructurii operationale din cadrul Scolii Nr. 2, oras Tîrgu Ocna, jud. Bacau</t>
  </si>
  <si>
    <t>UAT ORASUL TIRGU OCNA</t>
  </si>
  <si>
    <t>25.02.2018</t>
  </si>
  <si>
    <t>16.09.2021</t>
  </si>
  <si>
    <t xml:space="preserve">Gradul de implementare a proiectului este de 0.67%. Proiectul este intarziat.  </t>
  </si>
  <si>
    <t>CONSTRUIRE SALA DE SPORT ÎN LOCALITATEA BOCNITA, COMUNA SINESTI, JUDETUL IASI</t>
  </si>
  <si>
    <t>COMUNA SINESTI</t>
  </si>
  <si>
    <t>01.02.2018</t>
  </si>
  <si>
    <t>01.11.2021</t>
  </si>
  <si>
    <t>30.09.2023</t>
  </si>
  <si>
    <t>Lucrari realizate cca. 30%</t>
  </si>
  <si>
    <t>Reabilitarea, modernizarea si echiparea infrastructurii educarionale pentru învatamântul general obligatoriu Scoala de Arta "Sergiu Celibidache" din Municipiul Roman</t>
  </si>
  <si>
    <t>UAT MUNICIPIUL ROMAN</t>
  </si>
  <si>
    <t>22.03.2018</t>
  </si>
  <si>
    <t>11.11.2021</t>
  </si>
  <si>
    <t>29.12.2023</t>
  </si>
  <si>
    <t xml:space="preserve">Gradul de implementare a proiectului este de 7.19%. 
Stadiul fizic = 5.00%. </t>
  </si>
  <si>
    <t xml:space="preserve">„EXTINDERE SPATIU DE SCOLARIZARE LA SCOALA GIMNAZIALA NR. 1 COMUNA VALEA SEACA,
JUDETUL BACAU”
</t>
  </si>
  <si>
    <t>COMUNA VALEA SEACA</t>
  </si>
  <si>
    <t>01.06.2017</t>
  </si>
  <si>
    <t>15.11.2021</t>
  </si>
  <si>
    <t>Gradul de implementare a proiectului este 44.88%.  
Stadiu fizic = 45.00%;  
Proiectul este intarziat.</t>
  </si>
  <si>
    <t>MODERNIZARE SI DOTARE SCOALA GRIGORE TABACARU, SAT HEMEIUS, COMUNA HEMEIUS, JUDETUL BACAU</t>
  </si>
  <si>
    <t>U.A.T. COMUNA HEMEIUS</t>
  </si>
  <si>
    <t>18.05.2018</t>
  </si>
  <si>
    <t>10.02.2022</t>
  </si>
  <si>
    <t>Gradul de implementare a proiectului este de 6.29%.   
Stadiul fizic = 0.00%.
A fost semnat contractul de lucrari nr. 5051/08.05.2023.</t>
  </si>
  <si>
    <t>ÎMBUNATATIREA INFRASTUCTURII EDUCATIONALE ÎN VEDEREA REABILITARII, MODERNIZARII SI DOTARII SCOLII GIMNAZIALE NR. 2 GRIGORE GHICA VODA TÂRGU NEAMT</t>
  </si>
  <si>
    <t>UAT ORASUL TARGU NEAMT</t>
  </si>
  <si>
    <t>20.04.2018</t>
  </si>
  <si>
    <t>08.03.2022</t>
  </si>
  <si>
    <t>Nu a fost lansata achiziția de lucrari.</t>
  </si>
  <si>
    <t>MODERNIZAREA INFRASTRUCTURII SCOLARE IN LOCALITATEA SAUCESTI, COMUNA SAUCESTI, JUDETUL BACAU</t>
  </si>
  <si>
    <t>U.A.T. COMUNA SAUCESTI</t>
  </si>
  <si>
    <t>27.09.2017</t>
  </si>
  <si>
    <t>12.04.2022</t>
  </si>
  <si>
    <t xml:space="preserve">Gradul de implementare a proiectului este de 6.21%.    
Stadiul fizic = 2.98%;
A fost emis Ordinul de incepere a lucrarilor nr. 27961/20.03.2023.    </t>
  </si>
  <si>
    <t>10.1(10.2)</t>
  </si>
  <si>
    <t>REABILITAREA, MODERNIZAREA SI ECHIPAREA INFRASTRUCTURII EDUCATIONALE PENTRU CORP CLADIRE C1 AL COLEGIULUI AGRICOL DIMITRIE CANTEMIR</t>
  </si>
  <si>
    <t>01.01.2018</t>
  </si>
  <si>
    <t>03.12.2020</t>
  </si>
  <si>
    <t>Proiectul este cu risc.Stadiul de executie fizic al lucrarilor este de  9.19 %, valoarea lucrarilor facturate fiind de 761.142,88 lei</t>
  </si>
  <si>
    <t>10.1(10.3)</t>
  </si>
  <si>
    <t>Reabilitare, modernizare si dotare Corp D - FIESC</t>
  </si>
  <si>
    <t>UNIVERSITATEA "STEFAN CEL MARE" DIN SUCEAVA</t>
  </si>
  <si>
    <t>Achizitie in etapa de evaluare.</t>
  </si>
  <si>
    <t xml:space="preserve">Imbunatatirea calitatii vietii in orasul Buhusi prin investitii in spatii publice si in servicii socioeducative - recreative
</t>
  </si>
  <si>
    <t>09.02.2021</t>
  </si>
  <si>
    <t>25944/2022-08-02 (3557862.00lei), stadiu 68.00;24907/2022-07-25 (10380400.27lei), stadiu 25.00;25122/2022-08-02 (11610555.62lei), stadiu 30.00;Lucrari de executie Parc 68.00 %.
Lucrari de executie Infrastructura 25.00 %
Lucrari executie CEM 30.00 %.</t>
  </si>
  <si>
    <t>Îmbunataþirea serviciilor educaþionale si a spaþiilor urbane în orasul Darabani, judeþul Botosani</t>
  </si>
  <si>
    <t>ORASUL DARABANI</t>
  </si>
  <si>
    <t xml:space="preserve">20507/2022-11-28 (1284824.83lei), stadiu 0.00;5411/2023-03-23 (9234982.85lei), stadiu 7.00;/ (lei), stadiu 35.00;Stadiu fizic:
-componenta A-7.00 %
-componenta B-35.00 %
</t>
  </si>
  <si>
    <t xml:space="preserve">"Reabilitarea, modernizarea si dotarea Centrului Multicultural "Unirea", reabilitarea si modernizarea
strazilor si cailor de acces în Municipiul Roman
</t>
  </si>
  <si>
    <t>01.01.2017</t>
  </si>
  <si>
    <t>30.11.2023</t>
  </si>
  <si>
    <t>/ (lei), stadiu 0.00;38284/2023-05-29 (1643702.45lei), stadiu 0.00;PTH LOt 1 - cladire - a fost receptionat.
PTH LOt 2 - strazi a fost receptionat.</t>
  </si>
  <si>
    <t xml:space="preserve">Imbunatatirea calitatii vietii populatiei din Municipiul Dorohoi
</t>
  </si>
  <si>
    <t>11.10.2021</t>
  </si>
  <si>
    <t>/ (lei), stadiu 0.00;11744 /2022-08-17 (6080519.20lei), stadiu 10.00;158/R87/2023-03-28 (6709228.56lei), stadiu 0.00;Stadiul fizic al lucrarilor:
LOT 1-strazi–10.00 %.
LOT 2-Centru social de zi-0.00 %. 
LOT 3–cladiri-Casa de cultura:stadiu:depunere oferte</t>
  </si>
  <si>
    <t>IMBUNTATIREA SERVICIILOR SOCIALE, RECREATIVE SI A SPATIILOR PUBLICE URBANE ÎN MUNICIPIUL CÂMPULUNG MOLDOVENESC</t>
  </si>
  <si>
    <t>MUNICIPIUL CAMPULUNG MOLDOVENESC</t>
  </si>
  <si>
    <t>27.10.2021</t>
  </si>
  <si>
    <t xml:space="preserve">Proiectare in derulare. </t>
  </si>
  <si>
    <t>"Proiect integrat de reabilitare, modernizare, extindere si dotare a Scolii Carol I, construire si dotare Sala de Sport - pentru învatamântul general obligatoriu, reabilitarea si dotarea Gradinitei si reabilitarea si modernizarea drumurilor publice în cartierul Nicolae Balcescu din Municipiul Roman"</t>
  </si>
  <si>
    <t>03.03.2022</t>
  </si>
  <si>
    <t>Achizitia PT+DE+DTAC si executie Cladire LOT 1 - 25.59 %;
Achizitia PT+DE+DTAC si executie strazi LOT 2 - 4.00 %;</t>
  </si>
  <si>
    <t>IMBUNATATIREA SERVICIILOR SOCIALE, EDUCATIONALE, CULTURALE SI RECREATIVE DIN ORASUL TÎRGU NEAMT</t>
  </si>
  <si>
    <t>03.02.2022</t>
  </si>
  <si>
    <t>"Proiect integrat de construire si dotare a Corpului B si a Salii de Sport - Scoala Costache Negri pentru învatamântul general obligatoriu si reabilitarea si modernizarea drumurilor publice în cartierul Petru Rares din Municipiul Roman"</t>
  </si>
  <si>
    <t>29.03.2022</t>
  </si>
  <si>
    <t>Proiect tehnic nereceptionat.</t>
  </si>
  <si>
    <t>PI3.1a</t>
  </si>
  <si>
    <t>2.SE</t>
  </si>
  <si>
    <t>VN</t>
  </si>
  <si>
    <t>Cresterea eficientei energetice a blocurilor de locuinte din Municipiul Focsani</t>
  </si>
  <si>
    <t>Unitatea Administrativ Teritoriala Municipiul Focsani</t>
  </si>
  <si>
    <t>Beneficiarul a lansat de 4 ori procedura de achizitionare pentru execuția lucrărilor, elaborare PT și asistență tehnică proiectant si a trebuit sa anuleze din lipsa de ofertanti. 
In acesta situatie a fost luata decizia de publicare a unei proceduri separate pentru elaborare PT și asistență tehnică proiectant și separat pentru execuție lucrări.
Procedura pentru elaborare PT și asistență tehnică proiectant a fost lansata în data de 22.07.2020 cu dată limită de depunere a ofertelor 06.08.2020. Au fost inscrise doua oferte iar contractul a fost semnat in noiembrie 2020.
 PT-ul a fost verificat.
Beneficiarul a solicitat proiectantului actualizarea devizelor de lucrari in urma cresterilor de preturi pe piata de profil. In data de 10.05.2022 au fost livrate Devizele actualizate. Beneficiarul a adus la cunostinta Asociatiilor de proprietari actualizarea indicatorilor tehnico-economici si a fost obtinuta aprobarea Consiliului local. Procedura privind relansarea licitatiei pentru semnarea contractului de lucrari a fost demarata. Beneficiarul a solicitat prelungirea perioadei de implementare pana la 31.12.2023. 
Au fost efectuate doua vizite pe teren lunare in datele de 16 februarie si 09 martie 2023 și 19 aprilie, pentru verificarea respectarii Planului de masuri asumat de Beneficiar. Conform planului a fost reluata procedura de achizitie pentru contractul de lucrari - in desfasurare la data ultimei vizite. Este prevazuta o noua vizita in luna mai 2023 pentru verificarea rezultatului procedurii si  constatarea stadiului proiectului.  
Proiectul prezinta risc de nefinalizare la 31.12.2023</t>
  </si>
  <si>
    <t>“Creșterea eficienței energetice a blocurilor de locuințe din Municipiul Focsani, etapa a II-a”</t>
  </si>
  <si>
    <t>PT finalizat si verificat in 07.10.2021. A fost aprobat actul aditional nr.1 prin care s-au modificat indicatorii prin excluderea unui bloc de locuinte din proiect si va mai demara un act aditional pentru inca unul.
Contractele se vor atribui pe loturi. Procedura pentru achizitia de baza a fost anulata. Beneficiarul a prelungit perioada de implementare pana la 31.12.2023 A fost reinitiata procedura de achizitie.
Proiectul prezinta RISC de nefinalizare la 31.12.2023</t>
  </si>
  <si>
    <t>PI3.1B</t>
  </si>
  <si>
    <t>CT</t>
  </si>
  <si>
    <t>Cresterea eficientei energetice a imobilului Liceul Teoretic Traian, Constanta</t>
  </si>
  <si>
    <t>Unitatea Administrativ Teritoriala Municipiul Constanta</t>
  </si>
  <si>
    <t>Achizitia PT finalizata. PT a primit conformitatea din partea ADR in data de 26.10.2022, cu perioada de executie lucrari de 10 luni. Procedura de achizitie lucrari finalizată, contract de lucrari semnat. Perioada de executie a lucrarilor nu se mai incadreaza in perioada contractului de finantare. Beneficiarul a prelungit perioada de implementare pana la 31.12.2023. Ordin de incepere emis in data de 08.05.2023.</t>
  </si>
  <si>
    <t>PI3.1B apel 2</t>
  </si>
  <si>
    <t>BR</t>
  </si>
  <si>
    <t>Reabilitarea si eficientizarea energetica a Scolii Gimnaziale, str. Ramnicu Sarat, nr.104, comuna Jirlau, jud. Braila</t>
  </si>
  <si>
    <t>Unitatea Administrativ Teritoriala Comuna Jirlau</t>
  </si>
  <si>
    <t>A fost realizat PT si verificat la OI. Achizitia principala de achizitie lucrari a fost demarata. Beneficiarul a prelungit perioada de implementare a proiectului până la 31.12.2023.
Proiectul prezinta RISC de nefinalizare la 31.12.2023</t>
  </si>
  <si>
    <t>Cresterea eficientei energetice a imobilului Liceul Teoretic Decebal, Constanta</t>
  </si>
  <si>
    <t>Achizitia PT finalizata. PT realizat si declarat conform in 31.08.2022. Contract execuție lucrări nr.34235/20.02.2023 semnat cu SC Draft Dinamic Construct SRL în valoare de 12661254,07 lei cu TVA. Ordin de incepere lucrari dat. Lucrari in desfăsurare. Beneficiarul a prelungit perioada de implementare pana la 31.12.2023.</t>
  </si>
  <si>
    <t>TL</t>
  </si>
  <si>
    <t>Reabilitare cladire, internat – Liceul Teoretic Grigore Moisil</t>
  </si>
  <si>
    <t>Unitatea Administrativ Teritoriala Municipiul Tulcea</t>
  </si>
  <si>
    <t xml:space="preserve">Achizitia principală PT+Executie lucrari a fost finalizată în 02.02.2023. Contract  semnat cu SC DRAFT DINAMIC CONSTRUCT SRL în valoare de 9.184.865,06 lei. PT in curs de realizare. </t>
  </si>
  <si>
    <t>Cresterea eficientei energetice in cadrul cladirilor publice ale UAT Macin, respectiv Liceul "Gheorghe Munteanu Murgoci"</t>
  </si>
  <si>
    <t>Unitatea Administrativ Teritoriala Orasul Macin</t>
  </si>
  <si>
    <t>Contract de finanțare semnat în luna ianuarie 2022. 
Contract PT și execuție lucrări semnat, nr.5361/09.03.2023 încheiat cu asocierea Arcosim SRL și Modvest Construct 2000 SRL, în valoare de 7.805.567,00 lei cu TVA. PT in curs de realizare.</t>
  </si>
  <si>
    <t>Cresterea performanței energetice si lucrari conexe pentru Colegiul Național Pedagogic Spiru Haret</t>
  </si>
  <si>
    <t>Contract de finanțare semnat în luna martie 2022. Contractul principal adjudecat privind proiectare si executie a lucrarilor nr.113188/29.12.2022 semnat cu GM CONSTRUZIONI SRL, în valoare de 10.033.435,60 lei cu TVA. PT finalizat. Beneficiarul a depus solicitare de AA pentru buget conform OUG 64.
Proiectul prezinta RISC de nefinalizare la 31.12.2023</t>
  </si>
  <si>
    <t>Cresterea performantei energetice si lucrari conexe pentru cladirea internat a Liceului cu Program Sportiv</t>
  </si>
  <si>
    <t>Contract de finanțare semnat în luna aprilie 2022. Procedura pentru PT + executie lucrari este finalizată. Contract nr.5430/24.05.2023, incheiat cu Asocierea SC PIF&amp;LMS COMPANY SRL, SC PIF&amp;LMS CONSTRUCT SRL SI SC GLOBEXTERRA SRL, la un pret de 8.760.346,34 lei fara TVA. Durata contractului este: 2 luni intocmire PT si obtinere autorizatii, 8 luni executie lucrari, depaseste 31.12.2023. Proiectul prezinta RISC de nefinalizare la 31.12.2023.</t>
  </si>
  <si>
    <t>Cresterea performantei energetice si lucrari conexe pentru cladirea Liceului Tehnologic "G. G. Longinescu" Focsani</t>
  </si>
  <si>
    <t>Contract de finanțare semnat în luna aprilie 2022. Contract principal semnat nr.33435/30.03.2023, incheiat cu asocierea Pif&amp;Lms Company SRL plus GLOBEXTERRA SRL, valoare 6.590.199,88 lei fara TVA. PT finalizat. Ordin de incepere lucrari dat. Beneficiarul a depus solicitare de AA pentru buget conform OUG 64.</t>
  </si>
  <si>
    <t>Cresterea performantei energetice si lucrari conexe pentru cladirea Cinematografului Balada</t>
  </si>
  <si>
    <t xml:space="preserve">Contract de finanțare semnat în luna aprilie 2022. PT si executie licitatie finalizata, pe 18.01.2023. Contract principal adjudecat nr.12055/03.02.2023 semnat cu PIF&amp;LMS COMPANY SRL, în valoare de 7.100.648,76 lei cu TVA. Durata contractului specificata in contract este de 10 luni, 2 luni pentru PT si 8 luni executie lucrari, perioada care depaseste data de 31.12.2023. Se va incheia un Act aditional la contract prin care se va modifica durata proiectului, astfel incat sa se incadreze in perioada maxima admisa, 31.12.2023. PT-ul este aproape finalizat, pana la sfarsitul lunii mai 2023 PT-ul va fi trimis la IO pentru conformitate, va fi obtinuta si AC. In luna iunie 2023 se va emite ordinul pentru inceperea lucrarilor.
Proiectul prezinta RISC de nefinalizare la 31.12.2023. </t>
  </si>
  <si>
    <t>GL</t>
  </si>
  <si>
    <t>Reabilitarea si eficientizarea energetica a Colegiului National „Alexandru Ioan Cuza” Galati</t>
  </si>
  <si>
    <t>Unitatea Administrativ Teritoriala Municipiul Galati</t>
  </si>
  <si>
    <t>Contract de finanțare semnat în luna mai 2022. Achizitia principală a fost finalizată. Contract de executie PT+Lucrari nr.242945/24.11.2022 semnat cu Asocierea cu SC DAVIDE CONSTRUCT SRL si Arhitone SRL, în valoare de 5.849.087,99 cu durata de 12 luni executie (3 luni PT si 9 luni lucrari). PT finalizat. S-a eliberat AC și a fost avizat PT la OI.
Proiectul prezinta RISC de nefinalizare la 31.12.2023</t>
  </si>
  <si>
    <t>Cresterea eficientei energetice a cladirilor publice – Scoala Gimnaziala Spiru – Haret din municipiului Medgidia, judetul Constanta</t>
  </si>
  <si>
    <t>Unitatea Administrativ Teritoriala Municipiul Medgidia</t>
  </si>
  <si>
    <t>Contract de finanțare semnat în luna mai 2022. Achizitia principală a fost demarată și se află în analiza financiară a ofertelor. Mentionam ca proiectul tehnic este finalizat si avizat la ADR.
A fost demarată procedura de achizitie lucrări.</t>
  </si>
  <si>
    <t>Cresterea eficientei energetice a cladirii publice – Consiliul Local din Municipiul
Medgidia, judetul Constanta</t>
  </si>
  <si>
    <t>Contract de finanțare semnat în luna mai 2022. Proiectul tehnic finalizat si avizat la OI in data de 16.01.2023. rocedura de achizitie a contractului de lucrari (inclusiv dotari) se află în etapa de analiză financiară a ofertelor primite – deschiderea având loc in data de 09.03.2023.
Proiectul prezinta RISC de nefinalizare la 31.12.2023</t>
  </si>
  <si>
    <t>Lucrari de interventie pentru cresterea performantei energetice a Spitalului Municipal si a Statiei de Salvare, Municipiul Adjud, Judetul Vrancea</t>
  </si>
  <si>
    <t>Unitatea Administrativ Teritoriala Municipiul Adjud</t>
  </si>
  <si>
    <t>Contract de finanțare semnat în luna iunie 2022. 
Contract Servicii de proiectare faza PT, PAC/ PAD, POE, DE, asistenta tehnica din partea proiectantului si executia lucrărilor pentru LOT 1 -Spital Municipal Adjud nr.6314/75805/(RI4)356/31.10.2022 semnat cu SC LUXTRANS SRL in valoare de 7.983.115,00 lei cu TVA
Contract Servicii de proiectare faza PT, PAC/ PAD, POE, DE, asistenta tehnica din partea proiectantului si executia lucrărilor LOT 2 -Stația de Salvare Adjud nr.6314/75806/(RI4)357/31.10.2022 semnat cu SC LUXTRANS SRL, in valoare de 976.752,00 lei cu TVA. Proiectul este in faza de proiectare - obtinere avize. Nu s-a obtinut Autorizatia de construire, PT-ul nu a fost finalizat.
Proiectul prezinta RISC de nefinalizare la 31.12.2023.</t>
  </si>
  <si>
    <t>Cresterea eficientei energetice la corp cladire liceu si lucrari conexe”, la Liceul de Arta “Gheorghe Tattarescu” din Focsani</t>
  </si>
  <si>
    <t>Liceul de Arta “Gheorghe Tattarescu”</t>
  </si>
  <si>
    <t>Contract de finanțare semnat în luna aprilie 2022. Contract PT+lucrari semnat, nr. 8652/15.12.2022, incheiat cu MARSERVICE SRL, în valoare de 5.495.137,43 lei cu TVA. Beneficiarul a prelungit perioada de implementare pana la 31.12.2023.Proiectul Tehnic este finalizat si a fost verificat la OI ADR SE. Beneficiarul a depus documentatia pentru obtinerea autorizatiei de construire. Ordin de incepre lucrari dat. Proiectul prezinta RISC de nefinalizare la 31.12.2023</t>
  </si>
  <si>
    <t>PI3.1BITI</t>
  </si>
  <si>
    <t>Cresterea eficientei energetice in cadrul cladirilor publice ale UAT Macin, respectiv Primaria Oras Macin</t>
  </si>
  <si>
    <t>A fost lansata achizitia PT + Executia lucrarilor de 5 ori, fiind de fiecare data anulata, motivul fiind "oferte neconforme"'. Ultima procedura a fost anulata in data de 17.04.2022. S-a refacut documentatia de atribuire și s-a redemarat procedura. S-a relansat procedura in SEAP in data de 08.03.2023. În evaluare oferte, termen finalizare evaluare 25.04.2023.
Beneficiarul a prelungit perioada de implementare pana la 31.12.2023.
Proiectul prezinta MAJOR RISC de nefinalizare la 31.12.2023</t>
  </si>
  <si>
    <t>PI3.1B ITI</t>
  </si>
  <si>
    <t>Investitii in vederea cresterii eficientei energetice a Gradinitei nr. 4 Macin</t>
  </si>
  <si>
    <t>Contract de finanțare nou semnat în luna mai 2022. Achizitia principală nu a fost demarată. Au fost achizitionate serviciile de proiectare tehnica, a fost predat proiectul tehnic, s-au achizitionat si finalizat serviciile de verificarile tehnice de calitate ale acestuia. Proiectul tehnic a primit avizul OI in data de 25.01.2023. S-a lansat procedura de achizitie lucrari, aflandu-se in etapa de evaluare tehnica a ofertelor.
Proiectul prezinta RISC de nefinalizare la 31.12.2023</t>
  </si>
  <si>
    <t>3.1B SUERD</t>
  </si>
  <si>
    <t>Reabilitare și refuncționalizare clădire Palat Administrativ Piața Independenței nr. 1, Brăila</t>
  </si>
  <si>
    <t>Unitatea Administrativ Teritoriala Judetul Braila</t>
  </si>
  <si>
    <t>A fost semnat contractul de Proiectare si executie lucrari nr.302/22.12.2021, in valoare de 14.345.018,83 lei fara TVA. A fost emis ordinul de incepere PT nr.27103/29.12.2021 cu demarare in data de 30.12.2021. In acest moment PT este in curs de realizare si s-a transmis Adresa catre UATM Braila pt autorizatia de construire.</t>
  </si>
  <si>
    <t>Reabilitare termica si energetica a constructiei denumita Pavilion Administrativ – detasamentul de Pompieri Medgidia</t>
  </si>
  <si>
    <t>Inspectoratul pentru Situatii de Urgenta "Dobrogea" al Judetului Constanta</t>
  </si>
  <si>
    <t>Reprezentantul legal a decedat, o perioada fiind in reorganizare echipa implementare.
PT a fost avizat.
Beneficiarul a transmis spre publicare in SEAP anuntul de participare simplificat nr. SCN 1117137 / 16.11.2022 privind achizitia lucrarilor aferente proiectului, cu termen limita pentru depunere oferte - 12.12.2022. in termenul limita pentru depunerea ofertelor in cadrul procedurii de atribuire lucrari nici un operator economic nu a depus oferta de pret. S-a retransmis intreaga documentatie in SEAP. Au fost depuse 3 oferte și sunt în etapa de evaluare a garanției de participare și DUAE .
Beneficiarul a prelungit perioada de implementare pana la 31.12.2023.</t>
  </si>
  <si>
    <t>PI3.2</t>
  </si>
  <si>
    <t>Infiintare transport public nepoluant pentru mobilitatea urbana a populatiei si reducerea emisiilor de carbon in orasul Odobesti</t>
  </si>
  <si>
    <t>Unitatea Administrativ Teritoriala Oras Odobesti</t>
  </si>
  <si>
    <t xml:space="preserve">Procedura pentru achizitie PT plus excutie lucrari a fost sistata, s-a depus o contestatie la CNSC, care a admis in parte aceasta contestatie. UAT Odobesti a contestat aceasta decizie a CNSC la Curtea de Apel Galati, termen de judecata 31.05.2022. Documentatia pentru contractul de furnizare autobuze electrice poate fi realizata doar dupa finalizarea PT, deoarece sunt necesare anumite fise tehnice din proiect. S-a respins plangerea depusa la Curtea de Apel Galati, s-a procedat la reluarea procedurii. S-a incheiat contractul nr 1/7633/29.07.2022 pentru intocmire PT, asistenta tehnica si executie lucrari, in valoare de 13.019.285,14 lei fara TVA, cu o durata de 14 luni, din care 2 luni intocmire PT si 12 luni executie lucrari. PT-ul a fost declarat conform, in data de 09.02.2023 s-a emis ordinul de incepere executie lucrari. Proiectul prevede si achizitia de autobuze electrice. La acest moment documentatia pentru achziitie autobuze electrice este in lucru, urmand a fi lansata in SICAP pana la sfarsitul lunii mai 2023. </t>
  </si>
  <si>
    <t>PI3.2 ITI</t>
  </si>
  <si>
    <t>Serviciu integrat de transport public urban în contextul dezvoltării durabile a orașului Isaccea</t>
  </si>
  <si>
    <t>Unitatea Administrativ Teritoriala Oras Isaccea</t>
  </si>
  <si>
    <t xml:space="preserve">Beneficiarul a modificat devizul separand lucrarile de infrastructura de lucrarile de constructii, prin notificarea nr.3/11.01.2021. S-a incheiat contractul nr.6589/15.06.2021 cu asocierea Ramali Construct SRL si Proiect Expert Consult Design SRL pentru proiectare si executie lucrari pentru obiectiv investitie constructii civile: construire autobaza, construire Park&amp;Ride, construire centre de inchiriat/depozitat biciclete. in ceea ce priveste achiziție servicii de proiectare PT +DE+ Asistență tehnică din partea proiectantului și execuție lucrări construire/
modernizare străzi, construire/modernizare/extindere zone pietonale. construire/amenajare stații de transport public,
construire /amenajare piste/trasee pentru bicicliști inclusiv diverse și neprevăzute – a fost lansat anunțul SCN1081538/01.02.2021.Stadiul achiziției – Evaluare Propunere financiară . A fost semnat contractul de proiectare si executie lucrari nr. 7992/19.07.2021 incheiat de beneficiar cu Asocierea Open Trans SRL si Davelis Infraplan SRL. A fost semnat contractul de delegare a gestiunii serviciului de transport public local pe teritoriul orasului Isaccea, judetul Tulcea cu Operatorul de transport Servicii Publice Isaccea SRL. Au fost incheiate contractele de verificare tehnica: contractul nr. 14538/21.12.2021 incheiat cu RADU LUCA VISION SRL pentru obiectivele construire/modernizare strazi destinate exclusiv pentru transportul public sau utilizate prioritar pentru transportul public, construire/modernizare/extindere zone pietonale, construire/amenajare statii de transport public, construire/amenajare piste/trasee pentru biciclisti si contractul nr. 14736/23.12.2021 incheiat cu RADU LUCA VISION SRL pentru obiectivele construire autobaza pentru mijloace de transport, construire Park&amp;Ride, construire centre de închiriat/depozitat biciclete. In perioada de raportare nr.8 a finalizat achizitia de servicii dirigentie de santier pentru obiectivul de execuție lucrări construire autobază pentru mijloace de transport, construire Park&amp;Ride, construire centre de închiriat/depozitat biciclete inclusiv diverse și neprevăzute, transmitand ca si documente suport achizitia din SEAP. In perioada de raportare nr. 10 s-au transmis spre avizare catre ADRSE dosarele achizitiilor publice pentru servicii de proiectare PT+DE+Asistenta tehnica din partea proiectantului si executie lucrari construire/modernizare strazi, zone pietonale, statii de transport public, piste biciclisti inclusiv diverse si neprevazute si pentru servicii de proiectare PT+DE+Asistenta tehnica din partea proiectantului si executie lucrari construire autobaza pentru mijloace de transport, construire Parc&amp;Ride, construire centre de inchiriat/depozitat biciclete inclusiv diverse si neprevazute; a fost transmis catre ADRSE pentru avizare PT-ul pentru obiectivele 1 "Construire autobaza pentru mijloace de transport", 5 "Construire Parc&amp;Ride", 7 "Construire centre de inchiriat/depozitat biciclete".
PT declarat conform in data de 10.11.2022. </t>
  </si>
  <si>
    <t>Serviciu integrat de transport public urban in contextul dezvoltarii durabile a orasului Babadag prin accesarea POR 3.2</t>
  </si>
  <si>
    <t>Unitatea Administrativ Teritoriala Oras Babadag</t>
  </si>
  <si>
    <t>Beneficiarul se afla in perioada de desfasurare a achizitiei de servicii pentru realizarea proiectului tehnic si a detaliilor de executie, inclusiv intocmire documentatii in vederea obtinerii avizelor, acordurilor, autorizatiilor executie si de lucrari si utilaje/echipamente aferente proiectului de investitie, dupa cum urmeaza: Procedura a fost publicata in 27.04.2022 , cu termen de depunere oferte 20.05.2022; In data de 20.05.2022 procedura a fost anulata automat intrucat nu au existat ofertanti care sa depuna oferte; Procedura s-a reluat si s-a încheiat Contractul de prestări servicii PT - constructii civile nr. 4679/12.12.2022, iar pt PT -infrastructura rutiera procedura este in desfasurare, cu termen de finalizare prelungit pana la 22.06.2023. Beneficiarul a solicitat prelungirea perioadei de implementare pana la 31.12.2023 conform Instructiune 197 AMPOR. 
Proiectul prezinta RISC de nefinalizare la 31.12.2023</t>
  </si>
  <si>
    <t>Serviciu integrat de transport public urban in contextul dezvoltarii durabile a orasului Sulina</t>
  </si>
  <si>
    <t>Unitatea Administrativ Teritoriala Orasul Sulina</t>
  </si>
  <si>
    <t>Achizitia principala nu a fost demarata. Exista risc semnificativ de nefinalizare. Actualmente este in curs de realizare a PT ului.
 Beneficiarul a prelungit perioada de implementare pana la 31.12.2023. Proiectul prezinta RISC de nefinalizare la 31.12.2023</t>
  </si>
  <si>
    <t>Serviciu integrat de transport public urban in contextul dezvoltarii durabile a orasului Macin</t>
  </si>
  <si>
    <t>Activitatea principala nu a fost demarata
Procedura de atribuire a contractului de servicii de proiectare si asistenta tehnica se afla in ultima etapa, urmand a se semna contractul in cazul in care nu exista contestatii. Termenul de semnare iunie 2023.
Proiectul prezinta RISC major de nefinalizare la 31.12.2023</t>
  </si>
  <si>
    <t>PI4.3</t>
  </si>
  <si>
    <t>Regenerare economica si sociala in zone marginalizate din Municipiul Braila – investitii in facilitati pentru agrement si locuri de joaca pentru copii</t>
  </si>
  <si>
    <t>Unitatea Administrativ Teritoriala Municipiul Braila</t>
  </si>
  <si>
    <t>Achiziție PT și execuție lucrări finalizată. A fost semnat contractul privind PT si execuție lucrări nr. 15009/23.06.2020, încheiat cu Obercons Comp SRL, în valoare de 6.805.485,73 lei cu TVA. PT realizat si declarat conform in urma verificarii la ADRSE. PT-ul a fost incarcat in mysmis prin notificarea nr. 6/01.10.2021, inregistrata la ADRSE cu nr. 28217P/01.10.2021. A fost dat ordinul de incepere lucrari in 05.10.2021. Procent executie lucrari 58%, conform Raportului de activitate nr. 10 - iulie 2022 al dirigintelui de santier. Lucrarile pentru suprastructura terenului de handbal si terenului de fotbal au fost finalizate. Lucrarile pentru suprastructura terenului de tenis sunt in curs de desfasurare. Au fost finalizate lucrarile aferente asternerii stratului de asfalt.
Beneficiarul a prelungit perioada de implementare pana la 31.08.2023</t>
  </si>
  <si>
    <t>PI5.1</t>
  </si>
  <si>
    <t>Restaurare si amenajare Muzeul "Casa Colectiilor" (Fosta Farmacie Cinc) din Galati</t>
  </si>
  <si>
    <t xml:space="preserve">Unitatea Administrativ Teritoriala Judetul Galati </t>
  </si>
  <si>
    <t>Contract PT nr. 1605 din 30/01/2018 cu S.C. ARHIDESIGN GS S.R.L.
 Contract de lucrari semnat in 25.02.2019. Benef. a solicitat prelungirea perioadei de implementare.Lucrarile au fost oprite. Constructorul a intrat in procedura legala a falimentului.UAT Jud. Galati a solicitat rezilierea contractului. S-a achizitionat realizarea unei expertize pentru a identifica exact restul de executat, urmand a se actualiza mai apoi PT- Deviz general. Beneficiarul a solicitat prelungirea perioadei de implementare a proiectului pana la data de 31.12.2023.
Noua procedura de achizitie lucrari a fost reluata de cinci ori. Beneficiarul a actualizat valoarea prin cresterea valorii neeligibile. Noua procedura de achizitie lucrari este in faza de deschidere a ofertelor care va avea loc in data de 10.04.2023. Beneficiarul a solicitat prin notificare schimbarea tipului de procedură pentru achiziţia cu titlul „Lucrări de restaurare şi amenajare – rest de executat” din procedură simplificată în negociere fără publicare prealabilă.Conform estimarilor beneficiarului proiectul nu se finalizeaza la timp.
Proiectul prezinta RISC de nefinalizare la 31.12.2023</t>
  </si>
  <si>
    <t>BZ</t>
  </si>
  <si>
    <t>Consolidare, restaurare si dotare Biblioteca Judeteana "Vasile Voiculescu" Buzau</t>
  </si>
  <si>
    <t>Unitatea Administrativ Teritoriala Judetul Buzau</t>
  </si>
  <si>
    <t>S-au înregistrat întârzieri în implementarea activităților proiectului datorate repetării de către UAT Județul Buzău a procedurii de închiriere a unui spațiu necesar pentru relocarea activității bibliotecii județene si  întârzieri în inițierea procedurii de achiziție publică pentru proiectare și execuție lucrări
În data de 19.06.2019 a fost semnat contractul de Proiectare tehnică și execuție lucrări, nr. 27/8840/19.06.2019 între UAT Județul Buzău, în calitate de achizitor și Asocierea SC CONCAS SA și SC ROMCONSTRUCT GROUP SRL cu lider de asociere SC CONCAS SA – în calitate de prestator.
PT in curs de elaborare. Se inregistreaza Intârzieri determinate de o serie de aspecte legate de adoptarea soluției tehnice de consolidare a imobilului.
La data de 30.05.2021 a fost obtinuta Autorizatia de construire. PT a fost predat Beneficiarului la data de 03.01.2022. PT-ul a fost verificat de OI POR. HCJ nr. 84/12.04.2022 aprobare documentatie tehnico-economica faza PT.
La data de 06.06.2022 a fost emis Ordinul de incepere a lucrarilor.
Proiectul prezinta RISC de nefinalizare la 31.12.2023</t>
  </si>
  <si>
    <t>Restaurarea, conservarea, amenajarea si punerea in valoare a edificiului roman cu mozaic</t>
  </si>
  <si>
    <t>Unitatea Administrativ Teritoriala Judetul Constanta</t>
  </si>
  <si>
    <t>Procedura de achizitie PT, lucrari si asistenta tehnica a fost demarată - Anunt SEAP nr. CN 1008787/04,02.2019, insa aceasta a fost anulata ca urmare a nepezentarii nici unui operator economic, urmand a fi reluata in decursul lunii iunie cf. legislatiei in vigoare. 
S-a depus 1 oferta conforma, procedura s-a finalizat, prin semnarea contractului privind PT si executie lucrari nr. 25586/25.09.2020 - 116/15.10.2020 incheiat cu GIANO RESTAURI SRL si emiterea ordinului nr. CJC 29267/03.11.2020 - nr. Antreprenor 166/11.11.2020 privind începerea serviciilor de proiectare (termen 6 luni pt realizare PT de la emiterea ordinului). 
A fost marita, prin notificare de buget, valoarea estimata pentru achizitia de verificator de proiect, avand in vedere neprezentarea niciunui ofertant si reprospectarea pietei.
AA1/05.02.2021 - prelungire pana la 28.02.2023
In data de 27.10.2022 a fost emis ordinul de incepere a lucrarilor.
Beneficiarul a prelungit perioada de implementare pana la 31.12.2023.
Proiectul prezinta RISC de nefinalizare la 31.12.2023</t>
  </si>
  <si>
    <t>Salvarea si punerea in valoare a mormantului pictat Hypogeu</t>
  </si>
  <si>
    <t>Procedura de achizitie PT, lucrari si asistenta tehnica a fost demarată - Anunt SEAP nr. CN 1009254/20.02.2019, insa aceasta a fost anulata ca urmare a nepezentarii nici unui operator economic si a fost reluată in decursul lunii iunie 2019 cf. legislatiei in vigoare.
Respingerea din data de 09.07.2019, a ANAP: solicită ca Autoritatea contractantă să precizeze și să justifice prin Strategia de contractare faptul că la nivelul proiectului se vor achiziționa și alte lucrări similare a căror valoare totală estimată să depășească valoarea de prag prevăzută la art. 7, alin. (1) din Legea 98/2016.
Ținând cont de faptul că valoarea totală a proiectului, nu atingea pragul de “licitație deschisă” prevăzut la art. 7 alin (1) precum și riscul ca documentația revizuită să mai suporte respingeri din partea Agenției Naționale pentru Achiziții Publice cu referire la alegerea procedurii de achiziție „licitație deschisă”, ceea ce ar fi produs alte întârzieri semnificative în implementarea proiectului, s-a impus modificarea modalității de achiziție din licitație deschisă în procedură simplificată prin notificare. Beneficiarul a lansat pentru a doua oara procedura de achizitii, termenul pentru deschiderea ofertelor primite fiind 16 decembrie 2019. S-a depus o singura oferta conforma, pentru care s- solicitat validarea propunerii tehnice de la ANAP pentru a trece la evaluarea financiara. ANAP a propus, avand in vedere Pandemia COVID 19, sa se prelungeasca termenul de evaluare pana in 31.07.2020. 
A fost semnat contractul principal privind PT si executie lucrari Nr.24383/14.09.2020 cu SC Crindesign Proiect SRL si SC Hester Art SRL. A fost emis Ordinul nr. 29095 privind demararea serviciilor de proiectare, care au ca si termen 6 luni), insa deoarece finalizarea executiei lui nu se va putea finaliza pana la 28.02.2021, a fost solicitata prelungirea perioadei de implementare prin AA nr. 1 pana la 30.06.2023.
La data prezentei, situatia se prezinta in felul urmator:
-	S- a finalizat cercetarea arheologica preventiva (mai 2021), sens in care a fost elaborat si avizat de Ministerul Culturii (in luna iulie 2021) si Raportul de cercetare arheologica;
-	A fost aditionat Contractul de PT, Asistenta tehnica din partea proiectantului si Executie lucrari, in sensul prelungirii duratei de proiectare, dar cu incadrare in durata totala a contractului (24 de luni);
-	Documentatia tehnica a fost avizata de Comisia de Componente Artistice (octombrie 2021);
-	Proiectul tehnic a fost depus (octombrie 2021) la Ministerul Culturii in vederea avizarii in cadrul comisiei STAI. In fiecare luna (incepand cu luna octombrie 2021), proiectul tehnic a fost analizat in sedinta online in cadrul comisiei STAI. In luna decembrie 2021, conform rezolutiei publicata pe site-ul Ministerului Culturii, PT a primit propunere de aviz favorabil. Ulterior, in lunile ianuarie si februarie 2022, in urma analizarii PT, Comisia STAI a respins documentatia tehnica, solicitandu-i Proiectantului revenirea la Ministerul Culturii cu completari/modificari ale P.T. 
PT declarat conform in data de 15.12.2022. Ordin de incepere lucrari dat in ianuarie 2023. Beneficiarul a prelungit perioada de implementare pana la 31.12.2023.
Proiectul prezinta RISC de nefinalizare la 31.12.2023</t>
  </si>
  <si>
    <t>Reabilitarea muzeului de istorie nationala si arheologie Constanta</t>
  </si>
  <si>
    <t>Licitatia intială de achizitie PT+Lucrari a fost anulată. Beneficiarul a solictat modificarea procedurii de atribuire din licitatie deschisă în procedură simplificată. S-a reluat procedura de atribuire în 20.01.2020. S-a semnat contractul de Servicii de proiectare(PT+DDE), Servicii de asistenţă tehnică din partea proiectantului şi Execuţie lucrări nr. 20385/29.07.2020, în valoare de 12.091.090,94 lei, fără TVA, antreprenor general: Asociarea ACTAEON INVEST S.A, RESEARCH CONSORZIO STABILE SOCIETATE CONSORTILE A.R.L, SPECIALIST SMART GROUP S.R.L și PRINCER S.A. 
Deoarece ACTAEON INVEST S.A - Lider de asociație nu a prezentat Proiectul tehnic de execuție, inclusiv detaliile de execuție, conform prevederilor contractuale, legislației in vigoare si cerințelor din Caietul de sarcini, contractul a fost reziliat fără alte formalități prealabile. Se va demara o nouă procedură de atribuire PT+Lucrări.
Risc major de nefinalizare la 31.12.2023. 
50% - Se etapizeaza (fazeaza) pe urmatoarea perioada.Se prelungeste perioada de implementare pana la 31.12.2023 prin nota cf. instr.197.</t>
  </si>
  <si>
    <t>Restaurarea, conservarea, amenjarea si valorificarea cultural-turistica a cetatii Carsium (HARSOVA)</t>
  </si>
  <si>
    <t>In luna octombrie 2019, a fost atribuit Contractul de PT, Asistenta tehnica din partea proiectantului si Executie lucrari. Număr contract 28442/10.10.2019 incheiat cu ACTAEON INVEST SA cu data de finalizare 31.03.2022. Au avut loc niste intalniri cu Comisia Nationala de arheologie. Constructorul a demarat cercetarea arheologica conform contractului in data de 10.06.2020 cf. PV de predare primire amplasament 15554/10.06.2020.
Antreprenorul a contestat din nou perioada de sistare a lucrarilor de cercetare arheologică, de 53 zile, deoarece au fost găsite vestigii arheologice, motiv pentru care la data de 07.07.2020 beneficiarul prin adresa 18277 răspunde anteprenorului si isi mentine punctul de vedere cu perioada de sistare.
În data de 13.07.2020 proiectantul a inaintat beneficiarului documentatia tehnică iar după analiză a documentatiei de către expertii tehnici din cadrul UIP s-a concluzionat că aceasta este neconformă, motiv pentru care beneficiarul a returnat prin adresa 19614/21.07.2020 documentatia tehnică cu termen de remediere 5 zile lucratoare de la primire.
In perioada august-octombrie 2020 antreprenorul a trimis către beneficiar o serie de adrese prin care se solicită prelungirea duratei de executie si plata costurilor suplimentare generate de riscurile si problemele apărute in derularea cercetării arheologice preventive. Prin adresele de răspuns beneficiarul a respins toate aceste solicitări, ca fiind nejustificate si neconforme in raport cu clauzele contractuale. 
Antreprenorul nu a prezentat beneficiarului raportul de descarcare arheologică semnat de Ministerul Culturii. Cercetarea arheologică continuă în incinta Port si Turnul Comandamentului. 
În data de 22.10.2020 a avut loc o intalnire pe santier cu reprezentantii beneficiarului, antreprenor si reprezentantii MINAC si a avut ca scop stabilirea stadiului actual al cercetării arheologice si urgentarea acesteia. 
În prezent, beneficiarul a avut o intalnire oficiala cu cei din comisia Nationala de arheologie si comisisa LIMES (cei care răspuns de patrimoniul UNESCO) pentru introducerea obiectivului in patrimoniul UNESCO. Acest fapt duce in continuare la întârzierea finalizării proiectului tehnic si implicit intarzierea demarării lucrarilor, din cauza deciziei LIMES cu privire la cercetarea arheologică preventivă.
La data prezentei, situatia se prezinta in felul urmator: 
-	S- a finalizat cercetarea arheologica preventiva (decembrie 2020), sens in care a fost elaborat si avizat de Ministerul Culturii si Raportul de cercetare arheologica;
-	S-a obtinut avizul Ministerului Culturii (CNA si STAI) pentru documentatia tehnica – faza DTAC+PT;
-	A fost transmis Beneficiarului, D.T.A.C. de catre Proiectant in luna martie 2022, a fost avizat de verificatori, urmand ca in perioada imediat urmatoare sa se depuna DTAC la Primaria Harsova pentru obtinerea autorizatiei de construire.
Intarzieri: Conform Contractului , serviciile de proiectare trebuiau finalizate in termen de 6 luni de la data emiterii ordinului de incepere, adica pana in luna mai 2020. Pentru intarzierile in predarea PT, Beneficiarul ii emite Antreprenorului din luna august 2020, facturi de penalitati. Penalitatile sunt calculate din luna august 2020, intrucat a fost emis si un ordin de sistare in perioada pandemiei, motivul fiind inchiderea santierelor de cercetare arheologica in perioada 16.03.2020 – 01.06.2020.
PT declarat conform in data de 27.09.2022. Ordin de incepere lucrari dat in 27.10.2022 cu durata de executie lucrari 12 luni
Proiectul prezinta RISC de nefinalizare la 31.12.2023</t>
  </si>
  <si>
    <t>PI5.1ITI</t>
  </si>
  <si>
    <t>Conservarea, protejarea și punerea în valoare a monumentului istoric Biserica Ortodoxa “Buna Vestire” din Tulcea</t>
  </si>
  <si>
    <t>Parohia Buna Vestire Tulcea</t>
  </si>
  <si>
    <t>Contract de PT+lucrari nr. 47/19.06.2019 semnat asocierea SC ECHITABIL CONSTRUCT cu TEHNOCONSULT PROIECT, valoarea contractului 16.246.815,60 lei fara TVA. PT avizat de OI POR. Durata executiei lucrarilor este de 24 de luni de la emiterea Ordinul de incepere a lucrarilor. A fost semnat contractul de servicii de dirigentie de santier nr. 77/09.09.2019, cu Iancu Bac SRL, in valoare de 36.595,00 lei fara TVA(achizitie directa); A fost obtinuta Autorizatia de construire. Ordinul de incepere a lucrarilor a fost emis in 24.11.2020 cu incepere din 07.12.2020. Ministerul Culturii a impus suplimentar fata de avizul initial de cultura, cercetare arheologica atat in interiorul cat si ext monumentului istoric. Aceste servicii au fost contractate si in prezent se fac lucrari de cecetare arheologica. In urma acestor lucrari trebuie intocmita o documentatie care urmeaza a fi avizata iar de comisia de zonala de cultura.
Beneficiarul a solicitat prelungirea perioadei de implementare pana la 31.12.2023.</t>
  </si>
  <si>
    <t>Conservare, restaurare si punere in valoare Biserica „Sf Atanasie”- cu amenajare incinta, construire corp anexa si iluminat arthitectural</t>
  </si>
  <si>
    <t xml:space="preserve"> Parohia Niculitel II (Sfântul Atanasie)</t>
  </si>
  <si>
    <t>Contractul de proiectare, execuție lucrari și asistență tehnică s-a semnat în data de 10.06.2022. Activitatea de realizare a PT și studiul arheologic - cercetarea arheologică preventivă pentru construcția anexă ce se va realiza în cadrul proiectului (investiție conexă investiției de bază) a fost finalizata in luna ianuarie 2023. Beneficiarul considera că în prezent proiectul este în graficul de implementare, se află în etapa finală de obținere a avizului de la Ministerul Culturii în ceea ce privește aprobarea proiectului tehnic. Proiectul tehnic a fost finalizat, a fost verificat de verificatori autorizați și s-au obținut majoritatea avizelor necesare, in prezent se pregătește documentația aferentă pentru avizarea proiectului de restaurare a picturii și în Comisia de Pictură Bisericească a Patriarhiei Române, iar in februarie 2023 a fost transmis proiectul tehnic la verificare la ADRSE. PT verificat in data 09.03.2023. În luna martie 2023 s-au inițiat demersurile pentru obținerea autorizației de construire, iar in data de 21 martie 2023, în cadrul Biroului Comisiei naționale a Monumentelor Istorice, s-a analizat contestația nr. 94/14.03.2023 a proiectantului SC Credo Design SRL referitor la desfășurarea cercetării arheologice preventive și în interiorul Bisericii, Biroul Comisiei avizând favorabil acest demers. S-a emis Autorizatia de construire nr. 1/2963/05.05.2023 si in data de 05.05.2023 s-a dat ordinul de incepere pt demararea lucrarilor din proiect. Lucrarile se executa conform contract lucrari.Beneficiarul declara ca va finaliza implementarea proiectului pana la 31.12.2023</t>
  </si>
  <si>
    <t>PI7.1 ITI</t>
  </si>
  <si>
    <t>Amenajarea pistei de cicloturism in Comuna Sfantu Gheorghe din Delta Dunarii</t>
  </si>
  <si>
    <t>Unitatea Administrativ Teritoriala Comuna Sfantu Gheorghe</t>
  </si>
  <si>
    <t>Este in curs revizuirea SF-ului, elaborarea PUZ-ului, obtinerea avizelor necesare pentru obtinerea autorizatiei de construire. Urmeaza desfasurarea proceduri de achiziti publice. 
Proiectul prezinta RISC de nefinalizare la 31.12.2023</t>
  </si>
  <si>
    <t>Reabilitare imobil din str. Alexandru Ioan Cuza nr. 24 în vederea înfiintarii unei crese</t>
  </si>
  <si>
    <t>Contract lucrari nr.196257/26.09.2022 semnat cu COMTIEM SRL in valoare de 3.404.048,07 lei cu executie 12 luni. Ordin de incepre lucrari dat in 03.10.2022. PT declarat conform in data de 26.10.2022. Lucrari executate: 20% 
Proiectul prezinta RISC de nefinalizare la 31.12.2023</t>
  </si>
  <si>
    <t>Modernizarea si echiparea infrastructurii educationale a Gradinitei nr. 1</t>
  </si>
  <si>
    <t>Contract de finanțare semnat în luna ianuarie 2022. Valabil pana la 31.12.2023
 Beneficiarul a incheiat contractul de servicii pentru supervizare ( verificare PTE + dirigentie de santier), contractul de servicii - management de proiect, contractul de servicii de publicitate. 
Beneficiarul a incheiat contractul principal (contract de proiectare si executie lucrari) nr.30763/23.03.2023 semnat cu Globexterra SRL în valoare de 7.722.790,00 lei fără TVA. PT in curs de realizare. Termen de finalizare PT 31.05.2023.</t>
  </si>
  <si>
    <t>Reabilitarea si modernizarea locuintelor sociale din strada Revolutiei nr. 16 si 17, amenajarea unor spatii de agrement</t>
  </si>
  <si>
    <t>Contract de finanțare semnat în luna aprilie 2022.  Avize obtinute. Achizitia principala a fost incheiata cu 
Asocierea GM CONSTRUZIONI SRL/ SC GLOBEXTERRA  SR. Contractul Nr.40289/19.04.2023. Ordin de incepere dat.
Proiectul prezinta RISC de nefinalizare la 31.12.2023</t>
  </si>
  <si>
    <t>Reabilitarea, modernizarea si echiparea infrastructurii educationale a Gradinitei nr. 13</t>
  </si>
  <si>
    <t xml:space="preserve">Contract de finanțare nou semnat în luna mai 2022. A fost incheiat contractul de PT și execuție lucrări nr.27646/15.03.2023 semnat cu GM CONSTRUZIONI în valoare de 7964643,34 cu TVA. Durata proiectului depaseste data de 31.12.2023, se va incheia act aditional la contractul de lucrari pentru modificarea duratei contracului. S-a emis ordin de incepere pentru intocmirea PT-ului, care are termen 2 luni. Proiectul prezinta RISC de nefinalizare la 31.12.2023. </t>
  </si>
  <si>
    <t>10.1B</t>
  </si>
  <si>
    <t>Reabilitare, modernizare si dotare scoala gimnaziala ,,Mihai Eminescu” Braila</t>
  </si>
  <si>
    <t>A fost finalizata achizitia pentru proiectare faza 2 si dirigentia de santier.In  data de 27.12.2021 a fost dat ordinul de incepere pentru realizarea documentatiilor tehnice faza II, documentatia urmand a fi elaborata si predata, etapizat, in conformitate cu prevederile contractuale, cu ordine de incepere si procese verbale de receptie pentru fiecare etapa in parte si verificata de verificatori atestati. Documentatia P.A.D., P.A.C., P.O.E. si pentru obtinerea avizului I.S.U. se afla la verificatori.
Beneficiarul a solicitat prelungirea perioadei de implementare a proiectului pănă la 31.12.2023. 
A fost obtinut avizul ISU. Pe 11.07.2022 a fost emis ordinul pt inceperea PT. PT-ul este finalizat si declarat conform. Beneficiarul a solicitat incheierea unui AA cf. OUG 64, intre timp face demersurile pentru a lansa procedura pentru achizitia contractului privind executia lucrarilor. Este in lucru AA2 cf. OG64, actualizare deviz general. A fost relansata procedura pentru achizitia ctr. de lucrari, pentru a doua oara (13 ian 23), au fost primite clarificari de ofertanti la ambele proceduri, la ultima procedura unul din posibilii ofertanti a transmis beneficiarului faptul ca este subevaluata valoarea ctr. Cel mai probabil, la urmatoarea lansare a procedurii, va fi suplimentata valoarea pe cheltuiala proprie a beneficiarului (crestere neeligibil). A fost emisa pe 31.01.2023 HCLM de aprobare a noii valori (crestere neeligbil). Cand se va finaliza fluxul AA2, se va incarca in Mysmis Notificarea de majorare a valorii proiectului, neeligibil. A fost deja lansata o procedura pe noua valoare. A fost depusa o contestatie privind achizia contractului de lucrari, va fi finalizata pana pe 10.10.2023. Ulterior se va merge pe aceasta procedura sau va fi lansata din nou achizitia contractului de lucrari cu termen de executie de 12 luni, depasind termenul maxim admis 31.12.2023. Exista o contestatie pe achizitia contractului de lucrari la care s-a primit o amanare cu 10 zile (pana pe 21.05). Ulterior s-a primit decizia, se va relua evaluarea, a fost admisa contestatia ofertantului. La acest moment se afla in reevaluarea ofertei conform solicitarii CNSC. Au fost cerute clarificari.
Proiectul prezinta RISC de nefinalizare la 31.12.2023</t>
  </si>
  <si>
    <t>10.1B ITI</t>
  </si>
  <si>
    <t>EXTINDERE,MODERNIZARE,DOTARE CLADIRE SCOALA NUFARU,CONSTRUIRE SALA SI TERENURI DE SPORT</t>
  </si>
  <si>
    <t>Unitatea Administrativ Teritoriala Comuna Nufaru</t>
  </si>
  <si>
    <t>Procedura de achizitie PT finalizata. PT realizat si verificat nr.  25386  / DIPOR /14.09.2020. Contract executie lucrari incheiat. Nu a fost dat ordinul de incepere lucrari deoarece nu s-a finalizat descarcarea arheologica. Au fost finalizate lucrarile de  executie a lucrarilor de descarcare arheologica. Nu a fost dat ordinul de incepere lucrari deoarece pentru avizul ce urmeaza a fi emis de catre Directia de Cultura, Ministerul Culturii a solicitat includerea a doi experti ai Ministarului Culturii ,care sa supervizeze asistenta din partea proiectantului si executia lucrarilor, cu toate ca scoala nu este un monument clasificat din punct de vedere al culturii.
Ordinul de incepere lucrari se va emite dupa obtinerea autorizatiei de construire, pentru care nu se poate estima o data precisa pentru emiterea acesteia. De asemenea , se vor actualiza costurile de implementare ale proiectului, in baza OUG 64.  
Proiectul prezinta RISC de nefinalizare la 31.12.2023</t>
  </si>
  <si>
    <t>Proiect integrat privind construire blocuri locuinte sociale, construire si dotare Centru Recreativ si modernizare drumuri locale in orasul Pogoanele, jud. Buzau</t>
  </si>
  <si>
    <t>Unitatea Administrativ Teritoriala Oras Pogoanele</t>
  </si>
  <si>
    <t>Componenta 1 - drumuri - contract PT + executie lucrari semnat (nr. 1932/04.03.2020 este semnat cu asocierea dintre MEGA EDIL SRL si SPC ELITE CONSULTING SRL).  Executie lucrari: 97%
Componenta 2 - blocuri - contract PT + executie lucrari semnat (nr. 986/04.02.2020 semnat cu asocierea dintre LICIU CON SRL si EDIF1CIA PROCONS SRL). Proiect tehnic analizat de OIPOR SE. Executie lucrari: 20%
Componenta 3 - centru recreativ - contract PT + executie lucrari semnat (nr. 985/04.02.2020 semnat cu asocierea dintre LICIU CON SRL si EDIFICIA PROCONS SRL). Executie lucrari: 95%
Perioada de implementare a fost prelungita cf. I 197  pana la data de 31.12.2023
Deoarece in cadrul cererii de finanţare se regasesc in mod obligatoriu activitati eligibile, complementare si integrate, din cadrul categoriilor A. (imbunatatirea serviciilor sociale, educationale si cultural-recreative) si B. (imbunatatirea spatiilor publice urbane), perioada de implementare a proiectului se finalizeaza la 31.12.2023 si sunt intarzieri in executia lucrarilor pe componenta 2 – blocuri sociale, OIPOR a recomandat beneficiarului luarea tuturor masurilor necesare urgentarii executiei  lucrarilor la blocurile sociale, avand in vedere faptul ca, in cei peste 2 ani de la acordarea avansului in cadrul contractului de lucrari pana in prezent, este utilizat un procent de 21% din valoarea acestuia; in cazul in care nu se finalizeaza investitia pana cel tarziu 31 decembrie 2023, UAT Pogoanele va putea beneficia de sumele rambursate in cadrul proiectului pana la 31 decembrie 2023, numai daca va finaliza din surse proprii restul ramas de executat, intr-un interval de timp care urmeaza a fi stabilit in cursul anului 2023.</t>
  </si>
  <si>
    <t>Cresterea calitatii vietii populatiei in Orasul Odobesti Jud. Vrancea</t>
  </si>
  <si>
    <t>Lotul 1: ,,CONSTRUIRE ZONA CU FACILITATI RECREATIVE SI SPORTIVE IN ORASUL ODOBESTI". PT finalizat. Contractul de lucrări semnat. Ordin de incepere lucrari dat.
LOT 2: ,,MODERNZIARE DRUMURI DE ACCES, PARCARI". PT finalizat. S-a semnat contractul nr 1/10840/10.11.2021 cu SC GEDA COM SRL, in valoare de 5.586.781,41 lei cu TVA. Ordin de incepere lucrari dat. 
LOT 3: ,,Construire Planetariu cu spatii recrative in orasul Odobesti", PT finalizat. Procedura pentru lotul 3 a fost anulata. Beneficiarul va solicita prelungirea perioadei de implementare. Lotul 1 si lotul 2 se vor finaliza pana la 31.12.2023. Exista un risc ca lotul 3 sa nu se finalizeze pana la 31.12.2023.
Beneficiarul a prelungit perioada de implementare pana la 31.12.2023. 
Proiectul prezinta RISC de nefinalizare la 31.12.2023</t>
  </si>
  <si>
    <t>Imbunatatirea serviciilor educational recreative si a accesului la utilitati pentru populatia orasului Odobesti</t>
  </si>
  <si>
    <t>Pentru PT + AT - 2 loturi:
Lot 1: Servicii de proiectare si asistenta tehnica din partea proiectantului pentru obiectivul de investitii „Modernizare, reabilitare si dotarea Centrului Multifunctional Recreativ – Palatul Copiilor – Odobesti”, s-a semnat contractul nr 1/1827/23.02.2022, cu Asocierea S.C. GLOBEXTERRA – S.C. TEHNO CONSULTING SOLUTION S.R.L., la un pret de 292.168,80 lei cu TVA, si o durata de 24 luni, 2 luni executie PT, 22 luni asistenta tehnica din partea proiectantului. Pentru Lotul 1 PT-ul a fost finalizat si a fost trimis la avizare OI. 
 Lot 2: Servicii de proiectare pentru implementarea proiectului „Imbunatatirea serviciilor educationale recreative si a accesului la utilitati pentru populatia Orasului Odobesti”, a fost atribuit pe data de 06.07.2021 si s-a incheiat contractul nr contract nr. 1/6142 din 25.06.2021 incheiat cu S.C. PROIECT AIC S.R.L, valoare contract – 10.000 lei (exclusiv TVA); PT a fost finalizat si a fost declarat conform de catre OI in data de 01.11.2021.
Pentru executie lucrări - 2 loturi:
 Lot 1 – In data de 28.10.2022 s-a semnat contractul de lucrari nr.10879 cu ASOCIEREA NS CONSARD 96 SRL (lider asociere), SC PIF &amp;LMS COMPANY SRL, PIF &amp; LMS CONSTRUCT SRL, la o valoare de 7.862.295,70 LEI fara TVA, cu o durata de 12 luni. Ordinul de incepere lucrari la Palatul copiilor s-a dat pe 16.12.2022, executia lucrarilor este realizata in proportie de 20%.
Lot 2 – Constructii si instalatii Activitatea B – Strada Barbu Lautaru Contractul nr 12394/07.12.2022 in valoare de 389.910,43 lei cu TVA. Ordin de incepere dat la sfarsitul lunii ianuarie 2023, iar aici termenul de executie este de 3 luni.
Perioada de implementare a fost prelungita prin act aditional pana la 31.12.2023.  Achizitie dotari a fost lansata in februarie 2023.
Proiectul prezinta RISC de nefinalizare la 31.12.2023</t>
  </si>
  <si>
    <t>Finalizare si modernizare cladire cu functie cultural- recreativa - Casa de cultura Navodari si Extindere si Modernizare Scuar public - Centrul Civic Navodari</t>
  </si>
  <si>
    <t>Unitatea Administrativ Teritoriala Oras Navodari</t>
  </si>
  <si>
    <t xml:space="preserve">Contract proiectare + executie lucrari pentru OBS 1 - FINALIZARE SI MODERNIZARE CLADIRE CU FUNCTIE CULTURAL- RECREATIVA - CASA DE CULTURA NAVODARI a fost semnat, nr.50632/19.07.2021 incheiat cu ASOCIEREA PREMIUM CAREX S.R.L. - AVO SMART ENERGY S.R.L. – FAST LINE CAPITAL.
PT OBS 1 realizat, validat OI, ordin de incepere dat la Casa de Cultură, emis in data de 26.05.2022.
Pentru OBS 2 - Modernizare Scuar public nu a fost inca lansata achizitia pentru proiectare + executie. In urma vizitei de monitorizare din data 06.04.2023 s-au constatat urmatoarele: lucrarile la OBS 1 sunt in curs de executie - a fost realizata hidroizolatia la terase, finalizate compartimentarile interioare, au inceput lucrarile la finisajele interioare. Conform constructorului stadiul fizic realizat este de 30%. </t>
  </si>
  <si>
    <t>Imbunatatirea calitatii vietii populatiei in Municipiul Adjud, Judetul Vrancea-Obiective Adjudu Vechi</t>
  </si>
  <si>
    <t>S-au semnat cele 3 contracte PT+Lucrari pentru cele 3 loturi, lot 1 - Cladiri; Lot 2 - Gradini; Lot 3 - Strada Ciocarliei, astfel: 
Lo1 - Cladiri, Contract nr 195/02.08.2021, cu Asocierea SC TOTAL BUSINESS LAND SRL si SC NICHEL STRUCT SRL, in valoare de 6.174.297,71 lei cu TVA; 
Lot 2 - Gradina, Contract nr 196/02.08.2021, cu aceeasi Asociere, in valoare de 554.157,17 lei cu TVA; 
Lot 3 - Strada Ciocarliei, Contract nr 197/02.08.2021, cu aceeasi Asociere, in valoare de 1.073.209,04 lei cu TVA. 
Lot 1 - Cladiri - in faza de obtinere aviza pentru emiterea Autorizatiei de construire; Lot 2 - Gradina - in faza de obtinere aviza pentru emiterea Autorizatiei de construire; Lot 3 - Strada Ciocarliei - lucrarile de constructii demarate.
Se doreste prelungirea implementarii proiectului pana la 31.12.2023.</t>
  </si>
  <si>
    <t>ÎMBUNĂTĂȚIREA CALITĂȚII VIEȚII POPULAȚIEI ÎN MUNICIPIUL ADJUD, JUDEȚUL VRANCEA</t>
  </si>
  <si>
    <t xml:space="preserve">Lot 1 - Scoala Gimnaziala Mihai Armencea si Gradinita nr. 1, Contract nr 198/02.08.2021, incheiat cu Asocierea SC LUXTRANS SRL si SC GEOVI CONSTRUCT SRL, in valoare de 6.731.395,65 lei cu TVA; 
Lot 2 - Clubul copiilor, Contract nr 199/02.08.2021, incheiat cu aceeasi Asociere, in valoare de 1.939.457,24 lei cu TVA; 
Lot 3 - Sala sport/judo, Contract nr 200/02.08.2021, incheiat cu aceeasi asociere, in valoare de 791.183,40 lei cu TVA; 
Lot 4 - Parc Municipal, Strada salcamilor, Gradina Salcamilor, Strada Copacesti, Gradina Copacesti, Contract nr 201/02.08.2021, in valoare de 3.952.369,00 lei cu TVA;
Lot 5 - Strada Republicii, Strada Libertatii, Parcare auto, Strada Onesti, Strada 1 Mai, Contract nr 202/08.02.2021, in valoare de 5.577.487,76 lei cu TVA. 
PT-ul pentru lotul 5 a fost finalizat si avizat la OI in data de 24.11.2022. 
Pentru celelalte 4 loturi, PT-urile nu au fost finalizate si au fost depuse mai multe solicitari din partea proiectantului pentru prelungirea termenelor. 
Proiectul prevede 2 componente si 5 loturi: comp A: lot1 - Scoala Gimnaziala nr 1 Mihail Armencea, lot 2 - Gradinita nr 1, lot 3 - sala sport/judo, Comp B: lot 4 - parc Lahovary(Municipal), Strada salcamilor, Strada Copacesti, lot 5 - Strada Republicii, strada Onesti, Strada Libertatii, Strada 1 Mai. 
Doar pentru obiectivele din lotu 5 s-a emis Autorizatia de construire, pentru celelalte loturi inca nu s-au obtinut toate avizele pentru emiterea AC. 
Prin Adresa nr 8140/DIPOR/25.04.2023 s-a solicitat UAT Adjud un punct de vedere privind intarzierile inregistrate in derularea activitatilor proiectului si un plan de masuri pentru recuperarea acestor intarzieri. Autoritatea Contractanta a raspuns solicitarii prin Adresa nr 7/33205/05.05.2023. Astfel, in cadrul planului, pentru Lotul 1  s-a facut referire doar la ob. investitional OB.A.1-Scoala gimnaziala ,,Mihail Armencea”,   Ob.invest. Gradinita nr. 1,  se afla in etapa de elaborare a documentatiei PUZ ca urmare a solicitarilor Consiliului judetean Vrancea-emitentul Certificatului de urbanism, documentatie ce va avea ca termen de finalizare anul 2023.                                                                                               
 La acest moment, situati este urmatoare:                                                                                 
 - pentru loturile 1, 3, 4  antreprenorului ii sunt aplicate penalitati de intarziere pentru nepredarea Proiectului Tehnic in termenul stabilit prin contract. Nu au fost obtinute toate avizele si acordurile necesare pentru emiterea AC. 
- Pentru lotul 2 contractul de proiectare si executie a
fost reziliat, urmand a fi lansata o noua procedura de achizitie pentru contractul de proiectare
si executie, procedura ce va putea fi demarata doar dupa prelungire a contractului
de finantare.  
- Pentru LOTUL 5  lucrările de execuție au fost începute și respectă graficul prezentat. Pentru loturile 1, 3 si 4, in planul de masuri se prevede finalizarea PT-urilor pana la sfarsitul lunii iunie 2023 si finalizarea lucrarilor pana la sfarsitul lunii noiembrie 2023. Proiectul prezinta RISC major de nefinalizare la 31.12.2023. </t>
  </si>
  <si>
    <t>Infiintare centru de tineret Panciu</t>
  </si>
  <si>
    <t>Unitatea Administrativ Teritoriala Oras Panciu</t>
  </si>
  <si>
    <t>PT realizat si aprobat. Avize obtinute In data de 30.12.2022. A fost semnat contractul de lucrari nr. 26460/30.12.2022 cu SC EM PRIME CONSTRUCT SRL pentru obiectivul de investitie - Imbunatatirea spatiilor publice urbane - refacerea trotuarelor, accesul catre spatiile comerciale si realizarea unor spatii verzi pe str. Nicolae Titulescu - Componenta B, in cadrul obiectivului de investitii - INFIINTARE CENTRU DE TINERET PANCIU, în valoare de 3.211.179,03 lei cu TVA. 
Pentru componenta A se estimeaza a se atribui contractul, pana la finalul lunii mai 2023.
Proiectul prezinta RISC de nefinalizare la 31.12.2023</t>
  </si>
  <si>
    <t xml:space="preserve"> Extinderea, reabilitarea, modernizarea si dotarea Casei de cultura, oras Panciu, judetul Vrancea</t>
  </si>
  <si>
    <t>PT realizat si declarat conform. Autorizatii obtinute. 
Contract Lucrari de reabilitare si modernizare casa de cultura nr.5562/03.03.2023 semnat cu SC GM CONSTRUZIONI SRL in valoare de 8555262,22 lei cu TVA. Ordin de incepere din 10.03.2023. Lucrari in desfasurare 10%.
Proiectul prezinta risc de nefinalizare la 31.12.2023</t>
  </si>
  <si>
    <t xml:space="preserve">EDUCATIE TIMPURIE - Proiect pentru modernizarea si dotarea infrastructurii de educatie prescolara din orasul Panciu </t>
  </si>
  <si>
    <t>Unitatea Administrativ Teritoriala Orasul Panciu</t>
  </si>
  <si>
    <t>Avize obtinute. A fost atribuit contractul nr 8591/03.04.2023 cu SC E.M. Prime Construct SRL pentru componenta B și cu SC BAC Rosada SRL contract nr.9514/18.04.2023 pentru componenta A.
Ordin de incepere dat. Beneficiarul a prelungit perioada de implementare până la 31.12.2023.
Proiectul prezinta RISC de nefinalizare la 31.12.2023</t>
  </si>
  <si>
    <t>13.1 SUERD</t>
  </si>
  <si>
    <t>Infiintare baza sportiva si reabilitare infrastructura rutiera</t>
  </si>
  <si>
    <t>Unitatea Administrativ Teritoriala Municipiul Mangalia</t>
  </si>
  <si>
    <t>Proiectul are 2 obiective: 1.construire centrul recreativ si 
2.reabilitarea str.Negru Voda.
Execuție lucrări club recreativ -contract nr.63287/01.09.2021
ZONE SPORT TECH.RO-7,248,950.00 lei. A fost incheiat Actul aditional nr. 71697/30.09.2021 in urma Solicitarii S.C. ZONE SPORT TECH.RO S.R.L. nr. 307/17.0.2021, formulata in baza si in conformitate cu prevederile OG 15/2021. S-a încheiat Procesul Verbal de Predare Primire Nr. 8716/08.02.2022 privind predarea proiectului tehnic. În urma cercetarii arheologice, a fost solicitata modificarea Proiectului tehnic, in vederea conservarii sub cladire a apeductului descoperit. S-a încheiat contractul prestări servicii – cercetare arheologică cu titlu gratuit nr. 306/18.02.2022 încheiat între Direcţia Cultură şi Sport Mangalia, serviciul Muzeul de Arheologie Callatis şi UAT Municipiul Mangalia, înregistrat la sediul Primăriei Municipiului Mangalia cu nr. 12617/21.02.2022.
S-a incheiat contractul nr. 14166/25.02.2022 încheiat între Municipiul Mangalia şi Eurotehnic IND S.R.L. având ca obiect lucrări de săpătură privind cercetarea arheologică.
- Goldterm a emis avizul nr. 809/02.03.2022 înregistrat la sediul Primărie Municipiului Mangalia cu nr.15235/02.03.2022.
- Megaconstruct a emis avizul nr. 40/12.01.2022 înregistrat la sediul Primăriei municipiului Mangalia cu nr. 15240/02.03.2022.
- E – distributie Dobrogea a emis avizul de amplasament favorabil nr. 09392752 din 21.01.2022 înregistrat la Primăria municipiului Mangalia cu nr. 15858 din 04.03.2022.
- Statul Major al Apărării a emis avizul favorabil nr. DT-311 înregistrat la sediul primăriei municipiului Mangalia cu nr. 19487/18.03.2022.
- Pe data de 07.03.2022 TELEKOM ROMANIA COMMUNICATIONS SA a emis avizul condiţionat nr. 131 înregistrat la sediul primăriei municipiului Mangalia cu nr. 19670 din 21.03.2022.
În timpul execuţiei lucrărilor de cercetare arheologică s- au descoperit un apeduct care aproviziona cu apă cetatea Callatis care datează din epoca romană si o fântână şi alte construcţii care datează din epoca modernă;
În urma cercetarii arheologice, a fost solicitata modificarea Proiectului tehnic, in vederea conservarii sub cladire a apeductului descoperit. A fost actualizat Proiectul tehnic.</t>
  </si>
  <si>
    <t>Sistematizarea pe verticala a zonei "Gradina de vara" municipiul Mangalia, judetul Constanta</t>
  </si>
  <si>
    <t>Semnare contract proiectare si executie strazi aferente zonei Gradina de Vara, nr. 61708/26.08.2021.
A fost emisa autorizatia de construire cu nr. 47/18.03.2022
Au fost achitate cotele catre ISC in data 19.05.2022
Avand in vedere sezonul estival autoritatea contractanta a hotarat inceperea lucrarilor in luna septembrie 2022; A fost emis ordinul de incepere lucrari in data 18.08.2022 cu inceprea efectiva a lucrarilor in data de 12.09.2022;
Avand in vedere suprapunera proiectului proiectul derulat de RAJA S.A. si finantat prin POIM “Proiectul Regional de Dezvoltare a infrastructurii de apa si apa uzata in aria de operare a S.C. RAJA S.A Constanta in perioada 2014-2020”;
Ordinul de incepere a fost decalat pana in Ianuarie 2023 -Contract incheiat cu S.C Autoprima Serv S.R.L., S.C. Drum Pod Invest S.R.L, in valoare de 7,694,807.59 Lei. Contract nr. 65489/09.09.2021 incheiat cu EUROTEHNIC I.N.D. S.R.L-executie lucrari de constructii si instalatii aferente obiectivului Gradina de Vara-8.220.000 lei. Executantul in baza adresei 48080/06.07.2022 a solicitat rezilierea contractului.
Contractul a fost reziliat prin actul aditional nr. 2/48516/07.07.2022.
A fost reluata procedura in luna septembrie dupa actualizarea devizului general faza DALI conform OUG 64 termen preconizat de finalizare Martie 2023
Beneficiarul va solicita prelungirea perioadei de implementare pana la 31.12.2023.</t>
  </si>
  <si>
    <t>4243</t>
  </si>
  <si>
    <t>3.SM</t>
  </si>
  <si>
    <t>PH</t>
  </si>
  <si>
    <t>Cresterea eficientei energetice la Spitalul Orasenesc "Sfanta Filofteia" Mizil - Pavilionul principal</t>
  </si>
  <si>
    <t>UAT ORAS MIZIL</t>
  </si>
  <si>
    <t>RISC MAJOR DE NEFINALIZARE_x000D_
Contract PT + Executie, durata 16 luni._x000D_
S-a emis ordin de începere a lucrărilor cu data de 24.11.2021. Stadiu lucrari 10%_x000D_
Probleme in asocierea constructorului, nu au capacitate de a derula contractul, se pune problema de reziliere._x000D_
- Achizitie proiectare(DALI) Ctr. nr. 22413/05.07.2019 SC SFERA CON SRL , val. 87.227,00 lei cu TVA, durata 60 zile_x000D_
- Achizitie servicii consultanta cerere de finantare, ctr. nr. 24269/ 01.08.2018 SC VENTRUST CONSULTING SRL, val. 41.650,00 lei cu TVA, durata 2 luni_x000D_
- Achizitie serv elaborare "Programului de imbunatatire a eficientei energetice a Orasului Mizil 2017 - 2020", ctr. nr. 18137/ 02.05.2017 SC VENTRUST CONSULTING SRL, val. 112.931,00 lei cu TVA, durata 2 luni_x000D_
- Achizitie studii de teren, ctr. nr. 22413/ 05.07.2019, val. 3.808,00 lei cu TVA, durata 2 luni_x000D_
- Achizitie serv . informare si publicitate, ctr. nr. 21862/ 18.06.2019, SC ACCENT MEDIA SRL, val. 4.482,73 lei cu TVA, durata 19 luni_x000D_
- Achizitie serv  consultanta proceduri achizitii, ctr. nr. 21700/ 13.06.2019, SC Construct Moara VLasiei SRL, val. 21.420,00 lei cuTVA, durata 6 luni_x000D_
- Achizitia de servicii de audit financiar, Contract nr. 24266/23.07.2019, SC KLASS ENTERPRISE SRL, valoare 3.999,00 lei cu TVA, durata 18 luni_x000D_
_x000D_
 - Achiziţie servicii de verificare proiect tehnic, Contract nr. 23237/15.06.2020 S.C. LEGAL ASSISTANCE S.R.L., 13.090 lei cu TVA_x000D_
Achizitie servicii de dirigenţie de santier, Contract nr. 38625/26.10.2021 cu S.C. AVE ROMCONSTRUCT DESIGN S.R.L., val. 41,997,93 lei cu TVA, durata 12 luni_x000D_
- Achiziţia serviciilor de proiectare şi execuţie lucrari, Contract nr. 18353/17.03.2020 Asocierea formată din S.C. ALA EXPERT CONSTRUCT S.R.L. – lider, S.C. BAU STARK S.R.L. – asociat, S.C. SITRACO INTERNATIONAL AMBIENT CONSTRUCT S.R.L. – asociat, S.C. BIP TELEKOM S.R.L. – subcontractant, S.C. GINICON S.R.L. – subcontractant, S.C. FEQS GROUP S.R.L. – subcontractant; val. 5.530.389,36 lei cu TVA, durata 16 luni. _x000D_
S-a semnat contract de lucrari suplimentare SC SITRACO INTERNATIONAL AMBIENT SRL nr. 964/24.05.2022, durata 12 luni, valoare estimata 2.431.043,58 lei cu TVA</t>
  </si>
  <si>
    <t>2487</t>
  </si>
  <si>
    <t>DB</t>
  </si>
  <si>
    <t>Eficientizarea energetica a liceului teoretic "I.C. VISSARION", oras Titu</t>
  </si>
  <si>
    <t>UAT ORAS TITU</t>
  </si>
  <si>
    <t>RISC MAJOR DE NEFINALIZARE. Durata de executie a lucrarilor 16 luni._x000D_
Constructorul intentioneaza sa rezilieze contractul._x000D_
1 stadiu lucrari 0%_x000D_
2. Stadiu dotari 0 %_x000D_
3. Contracte semnate _x000D_
- Contractul de servicii nr. 7492/08.05.2017, cu Atlas Consulting&amp;Proiect S.R.L., pentru valoarea de 113.426,94 lei, la care se adaugă TVA, pentru realizare ridicări topografice, studiu geotehnic, expertiză tehnică, audit energetic și studiu de fezabilitate_x000D_
Achiziția de servicii de audit financiar proiect,val 59.500,00 lei, cu TVA, Contract nr. 10392/30.07.2018, încheiat cu General System Audit SRL_x000D_
Achiziția de servicii de consultanță în domeniul managementului proiectului,142.800,00 lei, cu TVA,Contract nr. 10390/160/30.07.2018, încheiat cu Roconsult Proiect SRL_x000D_
Ccontractul de servicii de consultanță pentru elaborarea cererii de finanțare, nr. 8686/85/29.05.2017, cu ROCONSULT PROIECT S.R.L., pentru valoarea de 50.000,00 lei.,durata pana la finalizarea proiectului._x000D_
contractul nr. 11942/18.08.2021, cu GREEN TECH ENTERPRISES SRL, pentru valoarea de 11.900,00 lei cu TVA, pentru realizare servicii de verificare tehnică a proiectării._x000D_
Achiziția de proiectare, asistență tehnică și execuție lucrări ,Contract nr. 9060/ 16.06.2021, încheiat cu Asocierea SC Potential Cons SRL (lider) – ING PROIECT MANAGEMENT SRL,valoare 6.764.440,75 lei, cu TVA, durata de la data semnării acestuia până la data procesului-verbal de recepție finală. _x000D_
_x000D_
S-a realizat verificarea tehnică a proiectului pentru autorizarea executării lucrărilor și a documentației tehnice necesare pentru obținerea avizelor/acordurilor/autorizațiilor legale, respectiv documentația tehnică pentru obținerea avizului de securitate la incendiu._x000D_
Se lucreaza la actualizarea PT-ului conform OUG 64 ._x000D_
Proiectul tehnic de execuție a fost transmis la OI, pentru verificarea conformității, cu adresa  nr. 19392/15.12.2022._x000D_
A fost primita adresa nr 5006/24.03.2023 privind REZILEREA contractului de lucrari din partea Constructorului .</t>
  </si>
  <si>
    <t>4738</t>
  </si>
  <si>
    <t>TR</t>
  </si>
  <si>
    <t>Reabilitare termica sediu Primarie in Municipiul Alexandria</t>
  </si>
  <si>
    <t>UAT MUNICIPIUL ALEXANDRIA</t>
  </si>
  <si>
    <t>Servicii pentru actualizarea D.A.L.I. inclusiv actualizarea expertizei tehnice si a auditului energetic, documentație avize si acorduri, ctr. nr. 7493/13.03.2017, S.C.ROMART ASIST S.R.L, val. 13.923 lei cu tva, durata 30 de zile de la semnarea de către ambele parti_x000D_
-Servicii de elaborare Program de imbunătățire a aficienței energetice- strategia de imbunătățire a eficientei energetice,contract 16747/27.05.2016, S.C.TDP PARTENERS S.R.L. val. 78.000 cu T.V.A._x000D_
- audit financiar, val. 29 988.00 cu T.V.A.Nr.,Ctr 23968/23.10.2019, S.C. A.N.G.CONSULTING S.R.L_x000D_
-Servicii de informare si publicitate, Nr.Contract 13828/22.10.2019, S.C.TELE MEDIA PRES S.R.L.val. 5 712.00 cu T.V.A._x000D_
-Intocmire documentatie tehnico-economica faza Pth+DDE, documentatii pentru avize, asistenta tehnica proiectant, ctr. nr. 8769/22.04.2020, incheiat cu S.C. TOPALIS ENGINEERING S.R.L., val. 169.896,30 cu T.V.A., durata 21 de zile; act aditional nr.1 la ctr. 8769/22.04.2020 , nr. 15336/17.07.2020-durata implementare._x000D_
- Servicii de asistenta tehnică-dirigenție de santier Domeniul 8 Instalatii aferente constructiilor(cat. De import. A, B , C, si D), subdomeniul 8.2 Instalatii sanitare, termoventilatii-Lotul nr.3., ctr. nr. 29874/14.12.2020 cu S.C. SOF CONCEPT INSTAL S.R.L., val. 11.900 lei cu tva, durata de la data semnarii de catre ultima parte si pana la indeplinirea integrala si corespunzatoare a obligatiilor._x000D_
- Servicii de asistenta tehnică-dirigenție de santier Domeniul 8 Instalatii aferente constructiilor(cat. De import. A, B , C, si D), subdomeniul 8.1 Instalatii electrice, autorizat ANRE-Lotul nr.2, ctr. nr. 29875/14.12.2020 cu SC ANDUGREEN S.R.L., val. 11.900 lei, cu tava, durata de la data semnarii de catre ultima parte si pana la indeplinirea integrala si corespunzatoare a obligatiilor. _x000D_
- Servicii de asistenta tehnică-dirigenție de santier Domeniul 2 Constructii civile, Industriale si Agricole-categorie de importanta C-Lotul nr.1, ctr. nr. 29876/14.12.2020 cu P.F.A. VELCEA F. ION, val. 20.000 lei fara tva(neplatitor de tva), durata de la data semnarii de catre ultima parte si pana la indeplinirea integrala si corespunzatoare a obligatiilor._x000D_
 - servicii dirigenție santier, aferent domeniului de autorizare 8, - instalații aferente construcțiilor nr.28396/19.11.2021, cu MANEA FLORENTIN –CEZAR PFA, val. 10.000,00 lei fara tva(neplatitor)_x000D_
A fost emis Ordinul nr.5256/24.02.2021 privind inceperea lucrarilor._x000D_
Instr.197 prelungirea duratei de implementare pana la 31.12.2023._x000D_
- Lucrări de execuție „Reabilitare termica sediu Primarie in Municipiul Alexandria”ctr. 1616/21.01.2021 cu SC GOLD NEW PROJECT AG SRL, val. 4.196.014,59 lei, durata 14 luni de la emiterea Ordinului de incepere dat in 24.02.2021.   Prin act aditional nr. 8 la ctr de lucrari a crescuta valoarea proiectului la 4.766.149,00 lei cu tva; Act adițional nr.10 la contractul de lucrări nr.1616/21.01.2021, cu privire la modificarea pct.6.,2 din contract astfel:,,Durata de execuție a prezentului contract este de 18 luni începând cu emiterea Ordinul de începere,, respectiv până la data de 22.08.2022; Prin act aditional nr. 14 la ctr de lucrari a crescuta valoarea proiectului la 5.304.891,91 lei cu tva; Prin AA 16 s-a prelungit durata de executie pana la 20.12.2022, Prin act aditional nr. 17 la ctr de lucrari a crescuta valoarea proiectului la 5.945.845, 85lei cu tva;  Prin act aditional nr. 19 la ctr de lucrari a crescuta valoarea proiectului la 6.011.562,44lei cu tva; prin AA 21 valoarea actualizata este de 6.083.349,72 lei cu tva si se prelungeste durata pana la 31.10.2023;  stadiul fizic cca. 98.58%; A fost solicitat AA de modificare buget.</t>
  </si>
  <si>
    <t>5331</t>
  </si>
  <si>
    <t>Îmbunătățirea eficienței energetice - Spital Orășenesc Zimnicea</t>
  </si>
  <si>
    <t>UAT ORAȘUL ZIMNICEA</t>
  </si>
  <si>
    <t>Proiect cu risc major de nefinalizare pana la 31.12.2023.Lucrarile sunt intraziate,datorita slabei mobilizari a constructorului si problemelor aparute._x000D_
Consultanță în management, ctr. nr. nr. 8866/ 27.05.2020, încheiat cu Quality Projects &amp; Advice Company S.R.L., val. 157,080.00 lei cu tva_x000D_
Servicii de informare și publicitate, ctr. nr. 10582/ 29.06.2020, încheiat cu S.C. Flarom Advertising S.R.L., val. 9,463.70 lei cu tva_x000D_
-Achizitia Auditare financiara, ctr. nr. 14310/31.08.2020, încheiat cu S.C. Romcontexpert S.R.L, val. 14,994.00 lei, durata 32 luni_x000D_
-Verificare de proiect, ctr. nr. 22616/ 24.12.2020: încheiat cu S.C. Pegasus Engineering S.R.L, val. 2,380.00, durata 1 luna_x000D_
-Dirigenție de șantier, ctr. nr.8586/ 22.04.2021, încheiat cu S.C. Soma Prest S.R.L, val. 88,400.00 lei neplatitor tva, durata 20 luni_x000D_
-Proiectare și execuție, ctr. nr. 20537/25.11.2020. încheiat cu S.C. Renov Impex S.R.L, val. 12,802.358,60  lei, durata 25 luni (5 luni proiectare, 20 de luni execuție lucrări); AA nr.1/18.10.2021 având ca obiect suplimentarea valorii contractului de la 10.758.284,58 lei fără TVA, la 12.024.504,64 lei fără TVA; AA nr.2/10.11.2022 avand ca obiect modificare art 6,5 durata contractului(durata este tot de 20 de luni executie de la ordinul de incepere si se scot restul completarilor) si Garanția de bună execuție;, n conformitate cu prevederile Normativului pentru realizarea pe timp friguros a lucrărilor de construcții și a instalațiilor aferente, indicativ C16-84, în data de 14.12.2022 a fost emis ordinul de sistare al lucrărilor nr. 31685. lucrarile au fost reluate la data de 10.02.2023;  stadiul cca. 30,00%</t>
  </si>
  <si>
    <t>6490</t>
  </si>
  <si>
    <t>Eficientizarea energetică a Grădiniței cu program prelungit "Micul Prinț" Pucioasa</t>
  </si>
  <si>
    <t>UAT ORASUL PUCIOASA</t>
  </si>
  <si>
    <t>RISC MAJOR DE NEFINALIZARE. Durata de executie a lucrarilor 16 luni  de la data Ordinului de incepere. _x000D_
Ordin de începere a lucrărilor nr. 20109/15.09.2022, privind începerea lucrărilor la data de 03.10.2022.Stadiu fizic  al lucrărilor de circa 25%.Intrucat   durata de execuție  depășește 31.12.2023,  exista riscul ca executia lucrarilor si implicit activitatile/obiectivele proiectului sa nu se finalizeze in perioada de eligibilitatea programului POR 2014-2020._x000D_
Contract de servicii de consultanță în domeniul managementului proiectuluinr. 824/107/ 14.01.2021, încheiat cu ROCONSULT PROIECT SRL, valoare 160.650,00 lei, cu TVA, durata de la semnarea contractului de către ambele părți până la finalizarea duratei de implementare a proiectului;_x000D_
Contract de servicii de informare și publicitate nr. 825/ 14.01.2021, încheiat cu S.C. BAZAR MEDIA CONSULTING S.R.L., valoare 8.400,00 lei la care se adaugă TVA , durata de la data semnării contractului de către ambele părți până la finalizarea duratei de implementare a proiectului;_x000D_
Contract servicii de verificare tehnică a proiectării nr. 165/05.01.2022, încheiat cu ANSAN URBAN SRL, valoare 29.750,00 lei, cu _x000D_
TVA, durata de  la data semnării contractului până la finalizarea recepției la terminarea lucrărilor;_x000D_
 Contract servicii dirigenție de șantier nr. 18839/02.09.2021, cu GVC INVEST SRL, valoare 77.350,00 lei, cu TVA, durata de la data semnării contractului până la finalizarea recepției la terminarea lucrărilor;_x000D_
Contract lucrari nr. 17671/206/18.08.2021, incheiat cu Asocierea NOSFILS S.R.L. (Lider de asociere) – PRIMAVERA URBAN CONSULTING S.R.L. (Asociat), pentru proiectare, asistență tehnică și execuție lucrări, pentru valoarea de 4.605.294,05 lei cu TVA, durată de realizare a lucrărilor de 16 luni  de la data Ordinului de incepere.</t>
  </si>
  <si>
    <t>7560</t>
  </si>
  <si>
    <t>IL</t>
  </si>
  <si>
    <t>Reabilitare termică si cresterea eficientei energetice a cladirii cu destinatia sediu al Politiei_x000D_
Municipiului Slobozia</t>
  </si>
  <si>
    <t>INSPECTORATUL DE POLIȚIE JUDEȚEAN IALOMIȚA</t>
  </si>
  <si>
    <t>RISC MAJOR DE NEFINALIZARE_x000D_
Contractul de lucrari nu a fost atribuit. Durata de executie a lucrarilor este de 12 luni._x000D_
A fost semnat contractul de informare si publicitate cu SC INTERMEDIA SERVICES TOP SRL in valoare de 5.593,00 lei cu TVA inclus._x000D_
A fost semnat contractul de audit financiar cu SC KLASS ENTREPRISE SRL in valoare de 16.657,62 lei cu TVA inclus._x000D_
A fost semnatul contractul de consultanta management  cu SC SYNESIS PARTNERS SRL in valoare de 50.123,99 lei cu TVA inclus._x000D_
_x000D_
RISC MAJOR DE NEFINALIZARE - ACHIZITIA ANULATA , A FOST DEPUSA O SINGURA OFERTA CARE A FOST DECLARATA INACCEPTABILA IN ETAPA DUAE, ASTFEL ACHIZITIA A FOST ANULATA, OFERTA A FOST DECLARATA NECONFORMA IN DATA DE 19.01.2023. SE VA RELUA PROCEDURA DE ACHIZITIE A CONTRACTULUI PRINCIPAL. TIMP- NECESAR 12 LUNI (3 PT SI 9 LUCRARI). PROCEEDDURA DE ACHIZITIE A CTR PRINCIPAL S-A DERULAT DE 3 ORI FARA ATRIBUIRE // OFERTE NECONFORME. IN MAI 2023 SE VA RELUA.</t>
  </si>
  <si>
    <t>7302</t>
  </si>
  <si>
    <t>Cresterea performantei energetice a imobilului cu numar de cadastru 45-181-01 - Cladire comandament</t>
  </si>
  <si>
    <t>U.M. 0723 ALEXANDRIA</t>
  </si>
  <si>
    <t>Proiect cu risc major de nefinalizare- nu a fost semnat contractul de lucrari _x000D_
Servicii de proiectare - studii teren, expertiza tehnica ctr. nr.3740837/03.06.2020, încheiat cu SC BIA CONSPROIECT SRL)val. 17.850,00 lei, durata 15 zile _x000D_
- Servicii de consultanta in vederea pregatirii si depunerii cererii de finantare, asistenta in vederea contractarii, ctr. nr.3740988/15.07.2020, SC TECHMEDIA ELECTRONICS SRL), val. 69.972,00 lei, durata până la semnarea contractului de finanțare_x000D_
- Servicii de consultanta in domeniul managementului de proiect ctr. Nr. 3797021/08.04.2022, SC SYNESIS PARTNERS SRL, val. 70.738,36 lei cu tva, durata pana la data incheierii efective a proiectului._x000D_
- Servicii de proiectare - elaborare proiect tehnic, documentatii avize, verificare tehnica PT, asistenta tehnica proiect–ctr. Nr. 3829616/20.05.2022 cu SC RUGBY CONSTRUCT SRL, val. 116.620,00 cu tva, durata  pana la 27.12.2023 cu posibilitate de prelungire._x000D_
-Servicii de informare si publicitate, ctr. nr.101/13.06.2022, S.C. Jauco Consulting S.R.L., val. 5.122,95 lei cu tva;_x000D_
-Servicii de verificare tehnica a PT-ului, ctr. nr.3829979/05.08.2022, S.C. Svarka NDT S.R.L, val. 7.900,00 lei cu tva, durata 17 luni de la data intrării în vigoare a contractului_x000D_
-Servicii de audit financiar, ctr. nr. 3856196/27.12.2022 SC Premier Soft Audit SRL, val. 4.757,62 lei inclusiv TVA. Durata contractului este cuprinsă între data semnării contractului de servicii și 29.12.2023._x000D_
A fost aprobat AA modificare buget si corectare durata.</t>
  </si>
  <si>
    <t>5208</t>
  </si>
  <si>
    <t>3.1.C</t>
  </si>
  <si>
    <t>Modernizarea și gestionarea inteligentă a sistemului de iluminat public în orașul Răcari, județul Dîmbovița</t>
  </si>
  <si>
    <t>UAT ORAȘ RĂCARI</t>
  </si>
  <si>
    <t>RISC MAJOR DE NEFINALIZARE Durata de execuție 12 luni. Contractul de lucrări nu a fost atribuit_x000D_
***Se va relansa procedura după soluționarea contestației de către CNSC, si rămânerea definitiva a deciziei, se va relua procedura simplificata de achiziție lucrări. Se estimează de către beneficiar lansarea procedurii pana la finalul lunii martie 2023.  Procedura se afla in avizare ANAP. _x000D_
Proiect cu risc- Achiziție de lucrări nedemarata in termen_x000D_
1. Achiziție servicii de realizare D.A.L.I. si audit energetic-Contract prestări servicii nr. 6574 /12.07.2018 – Prestări servicii realizare D.A.L.I., încheiat cu SC SICAL SRL.-160.650,00 lei cu TVA  _x000D_
2. Servicii de consultanta pentru elaborarea cererii de finanțare-Contract prestări servicii nr. 8225 /06.09.2018 – Prestări servicii consultanta pentru elaborarea cererii de finantare,incheiat cu SC ALE CONSAD SERVICES SRL-130.000,00 lei (neplătitor TVA)_x000D_
3. Achiziție servicii de consultanta în domeniul managementului de proiect-Contract prestări servicii nr. 3963/28.04.2020 - Prestări servicii de consultanta în domeniul managementului de proiect, intre  Unitatea Administrativ Teritorială ORASUL RACARI si SC  CS FINE SRL-135.000,00 lei (neplătitor TVA)_x000D_
4. Achiziție servicii de consultanta în domeniul achizițiilor publice-Contract prestări servicii nr. 3962/27.04.2020 - Prestări servicii de consultanta în domeniul achizițiilor publice, încheiat cui SC  CS FINE SRL-40.000,00 lei (neplătitor TVA)_x000D_
5. Servicii de informare si publicitate-Contract prestări servicii nr. 4748/25.05.2020 - Prestări servicii de informare si publicitate, încheiat cu SC  MEDIA DAMBOVITA SRL-1.500,00 lei (neplătitor TVA)_x000D_
6. Contract prestări servicii nr. 6458/28.05.2021 - Realizare Proiect tehnic si detalii execuție, asistenta tehnica din partea proiectantului, încheiat cu lider de asociere SC AMIRAS C&amp;L IMPEX SRL (asocierea dintre SC AMIRAS C&amp;L IMPEX SRL si SC SICAL SRL ._x000D_
7. Contract prestări servicii nr. 8671/02.08.2021 - Prestări servicii de verificare tehnica de calitate a proiectului tehnic si detalii de execuție, intre Unitatea Administrativ Teritorială ORASUL RACARI si II PETRESCU TOMA, 15.000,00 lei (neplătitor TVA)_x000D_
A fost realizat PT si a fost depus spre avizare la OI in data de 06.10.2021. PT avizat de OI cu nr 1028 / 31.01.2022.  . _x000D_
*** Documentație de atribuire achiziție principala depusa in SEAP  si  se afla in faza de evaluare calificare si tehnica, evaluare a clarificărilor transmise la evaluarea ofertelor tehnice.  Sunt in evaluare documente contractuale cu termen 25.11.2022._x000D_
**** Procedura a fost anulata conform informării de către beneficiar pe motivul neîndeplinirii condițiilor de către singurul ofertant. Se va relansa procedura după soluționarea contestației de către CNSC, si rămânerea definitiva a deciziei, se va relua procedura simplificata de achiziție lucrari. Se estimează de către beneficiar lansarea procedurii pana la data de 20.02.2023._x000D_
**** Procedura de achizitie principala a fost relansata si se afla in verificare/avizare ANAP. A fost solicitata prelungirea perioadeui de implementare cu 6 luni in baza Instr 197.</t>
  </si>
  <si>
    <t>4416</t>
  </si>
  <si>
    <t>3.2.</t>
  </si>
  <si>
    <t>NOCO2 - Cale pentru pietoni</t>
  </si>
  <si>
    <t>UAT ORAS SINAIA</t>
  </si>
  <si>
    <t>Proiect cu risc._x000D_
Achiziția serviciilor de audit – Contract  nr. 27971 din 23.09.2019 încheiat cu S.C. PROF CONSULT S.R.in valoare de 35.700,00 lei _x000D_
Achiziția serviciilor de informare și publicitate – Contract nr. 266 din 16.07.2019 încheiat cu S.C. BURSI NBC SRL in valoare de 14.518,00  lei_x000D_
Achiziția serviciilor de realizare a documentației tehnico-economice: DTAC + PT + Detalii de execuție, asistență tehnică din partea proiectantului - Contract nr. 5295/ 20.02.2020 încheiat cu asocierea S.C. TERRA SOLUTION SERVICES S.R.L. și S.C. RIONVIL S.R.L. in valoare de 346.698,98 lei_x000D_
Achiziția serviciilor de verificare tehnică a proiectării - Contract nr. 15069 din 15.06.2020 încheiat cu S.C. RIA DESIGN CONSULTING S.R.L in valoare 14.280,00 lei._x000D_
A fost semnat contractul de executie lucrari - Contract nr. 14867/ 23.05.2022 încheiat cu asocierea S.C. MARISTAR COM S.R.L., S.C. RAD PANORAMA CONSTRUCT S.R.L. și S.C. LE GRAND G&amp;G S.R.L.)si a fost dat ordinul de incepere al lucrarilor in 06.06.2022_x000D_
Stadiu executie lucrari - 10%</t>
  </si>
  <si>
    <t>5296</t>
  </si>
  <si>
    <t>4.1.</t>
  </si>
  <si>
    <t>GR</t>
  </si>
  <si>
    <t>Infrastructura Soseaua Alexandriei</t>
  </si>
  <si>
    <t>UAT MUNICIPIUL GIURGIU</t>
  </si>
  <si>
    <t>Rest de executat( Semnalizare rutiera si stalpisori piste bicicleta). Contract de finantare semnat in 13.04.2020- pana la aceasta data nu au atribuit contractul de lucrari(estimat 4%)_x000D_
Inainte de semnarea contractului de finantare:_x000D_
Achizitie executie lucrari contract nr.26162/07.07.2014 incheiat cu S.C. TELOR INVESTS S.R.L. in valoare de 8.177.611,75 lei incl tva si o durata de 4 ani; _x000D_
Achizitie servicii de elaborare proiect tehnic + servicii de verificare a proiectului tehnic + servicii de asistenta tehnica din partea proiectantului pe parcursul executiei lucrarilor, contract nr.10508/09.04.2014, incheiat cu S.C. PLOT PLAN S.R.L.in valoare de 39.295,60 si durata pana la 31.12 2014; _x000D_
Achizitie servicii de dirigentie de santier, contract nr.29655/31.07.2015 incheiat cu S.C. CONECT RURAL S.R.L, in valoare de 14,880.00 lei incl. tva si o durata de 48 luni. _x000D_
Valoarea contractului a fost diminuata la aproximativ 3 mil, suprapunandu-se cu un alt proiect al Consiliului Judetean si pentru a se evita dubla finantare au foat eliminate o serie de lucrari (drumul efectiv- partea carosabila)_x000D_
Contractul de lucrari a fost executat partial si platit conform lucrarilor exacutate, ramanand de realizat si de achitat doar marcajele necesare pistelor/traseelor pentru biciclete si introducerea semnalizarilor necesare bunei desfasurari a traficului dar si montarea stalpisorilor pentru delimitare._x000D_
Dupa semnarea contractului de finantare:_x000D_
In proiect se vor mai executa/deconta doar partile laterale, spatiu verde, parcari biciclete, piste de biciclete, marcaje._x000D_
Achizitie servicii de management de proiect, contract nr.31749/22.06.2020, incheiat cu S.C. FIP CONSULTING  S.R.L. in valoare de 26.061,00 lai incl. tva, si o durata de 18 luni; _x000D_
Achizitie servicii de informare si publicitate, contract nr.14426/16.03.2021, incheiat cu S.C. RBC PRODUCTIE PUBLICITARA SRL in valoare de 14.253,82 lei cu tva, si o durata pana la 01.08.2021._x000D_
 Intrucat S.C. TELOR INVEST S.R.L. a intrat in insolventa, beneficiarul a demarat activitati de pregatire a evaluarii restului de lucrari ramase de executat pentru a putea fi scoase la licitatie.  _x000D_
Durata de implementare a fost prelungita la 102 luni, pana la 31.08.2022, prin AA in baza Instructiunii 174_x000D_
In scopul determinarii valorii lucrarilor ramase neexecutate au fost achizitionate servicii de expertizare tehnica  - Contractul de prestari servicii nr. 60014 din 30.12.2021 cu termen 31.08.2022._x000D_
Durata de implementare a fost prelungita la 118 luni, pana la 31.12.2023, prin AA in baza Instructiunii 197._x000D_
Achizitie noua  servicii de dirigentie de santier, contract nr.15092/14.02.2023 incheiat cu GRADINARU G. GHEORGHE, in valoare de 50,300.00 lei ( fara TVA, prestatorul nefiind olatitor de TVA) si  durata pana la finalizarea investitiei. _x000D_
A foast finalizata expertiza pentru determinarea valorii lucrarilor ramase neexecutate, si  receptia partiala a lucrarilor._x000D_
 Beneficiarul a initiat un act aditional la contractul de finantare pentru introducerea in planul de achizitii a achizitiei pentru lucrarile ramase de executat. si suplimentarea bugetului proiectului pe neeligibil ( reparatii si dirigentie de santier), acesta aflandu-se pe circuitul de avizare.</t>
  </si>
  <si>
    <t>5009</t>
  </si>
  <si>
    <t>4.2.</t>
  </si>
  <si>
    <t>Amenajarea peisagistica parc fosta U.M în Municipiul Alexandria</t>
  </si>
  <si>
    <t>Servicii de elaborare a documentatiei tehnico-economice faza Studiu de fezabilitate Contract nr. 4862.02.03.2018 cu tva, incheiat cu S.C. EUROCERAD INTERNATIONAL S.R.L., val. 99.106,_x000D_
05 cu tva , durata 30 zile_x000D_
- Servicii de audit financiar extern, Contract nr 2458/31.01.2020, incheiat cu S.C. A.N.G. CONSULTING S.R.L., Balotesti, jud.Ilfov, val. 14.994,00 lei cu tva  -durata pana la finalizarea perioadei de emplemenatre a proiectului_x000D_
- Servicii de informarea si publicitate, Contract nr 4473/20.02.2020,_x000D_
incheiat cu S.C. TELE MEDIA PRES S.R.L.,, val. 7.556,50 lei cu tva-durata  pana la data finalizarii tuturor obligatiilor de ce curg din oferta si caietul de sarcini, parti integrante din contract- _x000D_
-Servicii de  proiectare si asistenta tehnica din partea proiectantului pe durata de executie a lucrarilor, Contractul nr. 15821/24.07.2020 incheiat cu Asocierea SC COSPRO CONSTRUCT SRL (lider asociere)- SC TERENIA PROJECT SRL (asociat), val. 108.290,00, durata 3 luni de la data ordinului de incepere a serviciilor de proiectare_x000D_
-Servicii de verificare pe specialitati, ctr. nr.20477/11.09.2020, incheiat cu SC INNORI DESIGN SRL, Bucuresti, val. 23.800,00, durata 10 zile de la predarea Proiectului Tehnic de catre autoritatea contractanta_x000D_
-Servicii de supervizare a lucrarilor prin dirigentie de santier pe durata executiei lucrarilor-civile, ctr.nr.19988/20.08.2021, încheiat cu PFA VELCEA F ION, val. 41.650 lei(neplatitor tva). durata Până la data procesului -verbal la terminarea lucrărilor_x000D_
-Servicii de supervizare a lucrarilor prin dirigentie de santier pe durata executiei lucrarilor-instalatii sanitare-Ctr.nr.19990/20.08.2021, încheiat cu SC SOF CONCEPT, INSTAL SRL, val. 10.710 lei cu tva,durata Până la data procesului -verbal la terminarea lucrărilor_x000D_
-Servicii de supervizare a lucrarilor prin dirigentie de santier pe durata executiei lucrarilor-instalatii electrice, ctr. nr.19991/29.08.2021, încheiat cu SC ANDUGREEN SRL, val. 6.500 lei(neplatitor tva), durata Până la data procesului -verbal la terminarea lucrărilor_x000D_
-servicii de dirigenție de șantier, Domeniul 8, Subdomeniul 8.2 - Instalații sanitare, termoventilații și Domeniul 6-Construcții edilitare și de gospodărie comunală, ctr.nr.28397/19.11.2021 cu MANEA FLORENTIN-CEZAR PFA, Alexandria, în valoare de 9.000,00 lei, fără TVA. Prestatorul nu este plătitor de TVA._x000D_
-A fost încheiat un nou contract nr.324/06.01.2023, de prestare servicii de dirigenție de șantier, Domeniul 2, Subdomeniul 2.2 - Construcții civile, industriale și agricole, Categoria de importanță C, cu SC PRIMALEX PROIECT TEL SRL, Alexandria, în valoare de  36.295,00 lei, inclusiv TVA._x000D_
-prelungita durata implementare prin instr 197 pana la 31.12.2023._x000D_
-Executie lucrari pentru implementarea proiectului „Amenajare parc fosta U.M. in Municipiul Alexandria”, ctr. nr.19885/19.08.2021, încheiat cu SC RO VERDE LANDSCAPING SRL, val. 6.817.334,79 lei cu tva, durata Până la îndeplinirea integrală și corespunzătoare a obligațiilor-12 luni de la emiterea ordinului de incepere; AA1 din 01.10.2021:se introduce formula de ajustare; AA2nr. 20432/10.03.2022 la contractul de execuție lucrări: se corecteaza valoarea contractului de lucrari , respectiv valoare totala de 6.816.493,59 lei cu tva.creste valoare contractului de lucrari,  valoare totala de 6.818.256,60 lei cu tva; si Act.Ad.nr.3 nr. 24987/23.03.2022 la contractul de execuție lucrări:Se introduce formula de ajustare care se va aplica pentru ajustarea prețului aferent restului rămas de executat din contract: An=av+m*Mn/Mo;. Actul Adițional nr.4, care prevede următoarele: Valoarea actualizată a contractului este de 6.844.170,10 lei cu TVA; A fost întocmit Actul Adițional nr.5 din data de 30.08.2022, care prevede următoarele:Valoarea actualizată a contractului este de 8.177.864,92 lei, inclusiv TVA; A fost întocmit Actul Adițional nr.7 din data de  15.02.2023, prin care este corectată o eroare de calcul din cadrul Actului Adițional nr.6 din data de 29.12.2022 și care prevede următoarele:1.valoarea actualizată a contractului este de 8.352.808,84 lei, inclusiv TVA; -Urmare solicitării executantului lucrărilor, a fost emis Ordinul de suspendare execuție lucrări nr.95455/18.11.2022. Lucrarile au fost reluate incepand cu 20.03.2023 conform ordinului nr. 144661/20.03.2023;  AA 7 val actualizata este de 8.352.808.84 lei cu tva; AA nr. 8 prelungirea duratei de implementare cu 130 zile pana la 29.07.2023._x000D_
_x000D_
stadiul  lucrari 31,87% .</t>
  </si>
  <si>
    <t>4002</t>
  </si>
  <si>
    <t>5.2.</t>
  </si>
  <si>
    <t>Amenajare zona de agrement si petrecere a timpului liber prin reconversia si refunctionalizarea terenului din Lunca Raului Ialomita, Orasul Pucioasa, judetul Dambovita</t>
  </si>
  <si>
    <t>1.Stadiu lucrari 66 %_x000D_
3. Contracte semnate -_x000D_
Achiziția de servicii de realizare studii topografice și studii cadastrale_x000D_
contractul de servicii nr. 12235/30.05.2017, cu INFRAS-GEO PROIECT S.R.L., pentru realizarea studiilor topografice și a studiilor cadastrale aferente proiectului 4.760,00 lei cu TVA_x000D_
contractul de servicii nr. 18366/11.08.2017, cu AMBIENT URBAN S.R.L., pentru valoarea de 19.992,00 lei cu TVA, pentru realizarea Planului Urbanistic Zonal._x000D_
contractul de servicii nr. 21115/14.09.2017, cu COMINSANT PROIECT S.R.L., pentru valoarea de 3.927,00 lei cu TVA, pentru realizarea documentației pentru obținerea avizului de gospodărire a apelor._x000D_
contractul de servicii nr. 20650/11.09.2017 cu GEOVISIONS S.R.L. pentru valoarea de 2.380,00 lei cu TVA, pentru realizarea studiului geotehnic._x000D_
servicii de consultanță pentru elaborarea cererii de finanțare, nr. 22600/03.10.2017, pentru valoarea de 77.600,00 lei cu TVA, cu ROCONSULT PROIECT S.R.L._x000D_
contractul de servicii nr. 9388/23.04.2019 cu ROCONSULT PROIECT S.R.L., pentru valoarea de 59.500,00 lei cu TVA, pentru realizare consultanță în domeniul achizițiilor._x000D_
contractul de servicii nr. 7300/29.03.2019 cu GENERAL SYSTEM AUDIT S.R.L., pentru valoarea de 59.500,00 lei cu TVA, pentru realizare servicii de audit financiar pentru proiect._x000D_
contractul de servicii nr. 10563/10.05.2019 cu ARGUMENTUL CULTURAL S.R.L., pentru valoarea de 9.877,00 lei cu TVA, pentru prestare servicii de informare și publicitate._x000D_
_x000D_
A fost obtinuta autorizatia de contruire nr 69/04.09.2020_x000D_
contractul de servicii nr. 10901/21.05.2020 cu NEO STRUCTURAL ENGINEERING SRL, pentru valoarea de 11.900,00 lei cu TVA, pentru prestarea serviciilor de verificare tehnică a proiectării._x000D_
contractul de servicii nr. 18299/26.08.2020 cu OPTIMVAL PROIECT SRL, pentru valoarea de 154.700,00 lei cu TVA, pentru prestarea serviciilor de dirigenție de șantier._x000D_
Achizitia de atribuire PT si executie lucrari- contractul de lucrări nr. 5498/03.03.2020, cu MARISTAR COM SRL, pentru valoarea de 11.961.014,19 lei, cu TVA,durata pana la finalizarea lucrarilor_x000D_
Proiectul tehnic întocmit în cadrul contractului a fost avizat pentru conformitate de către Agenția pentru Dezvoltare Regională Sud Muntenia cu adresa nr. 5725/26.03.2021._x000D_
Ordin de începere a lucrărilor nr. 9779/07.05.2021, privind începerea lucrărilor la data de 17.05.2021._x000D_
S-au executat  lucrări din categoria Construcții și Instalații, Borduri accese și parcaje,Împrejmuire, Pistă bicicliști,bransamente utilitati la OB1 – Zona de agrement si _x000D_
S-au executat  lucrări din categoria Terasamente, Arhitectură-Suprastructură la OB2 – Drum acces</t>
  </si>
  <si>
    <t>4306</t>
  </si>
  <si>
    <t>7.1.</t>
  </si>
  <si>
    <t>MODERNIZARE ȘI AMENAJARE PEISAGERĂ ÎN ZONA CENTRALĂ A STAȚIUNII BALNEOCLIMATICE ORAȘ PUCIOASA</t>
  </si>
  <si>
    <t>Contract serv.consultanță în domeniul managementului nr. 13191/ 10.06.2019-ROCONSULT PROIECT S.R.L., valoare 157.080,00 lei, cu TVA, durata de la semnarea contractului de către ambele părți până la finalizarea duratei de implementare;_x000D_
Contract  serv.de informare și publicitate nr. 16950/ 25.07.2019- COLORSCOPIC DESIGN S.R.L.,valoare 131.090,00 lei, fără TVA, durata de la semnarea contractului de către ambele părți până la finalizarea duratei de implementare a proiectului;_x000D_
Contract serv.audit  nr. 17098/ 29.07.2019- GENERAL SYSTEM AUDIT S.R.L., valoare 71.400,00 lei, cu TVA , durata de  la semnarea contractului de către ambele părți până la finalizarea duratei de implementare a proiectului ;_x000D_
Contract servicii dirigentie nr. 5047/05.03.2021, încheiat cu OPTIMVAL PROIECT SRL, valoare 157.080,00 lei, cu TVA, durata de la data semnării acestuia până la finalizarea recepției finale a lucrărilor;_x000D_
Contract servicii de verificare tehnică a proiectării nr. 4792/03.03.2021,încheiat cu WAY RESEARCH SRL, valoare 71.400,00 lei, cu TVA, durata se la semnării până la finalizarea recepției la terminarea lucrărilor;_x000D_
 Contract de lucrari((proiectare, asistenta si executie) nr. 405/08.01.2021, incheiat cu ASOCIEREA S.C. RO-VERDE LANDSCAPING S.R.L. (LEADER) - S.C. GARDEN CENTER GROUP S.R.L. - S.C. PROSPECT DRILL S.R.L. valoare 16.533.168,42 lei, cu TVA _x000D_
13.893.418,82 lei  (fara TVA) din care valoare proiectare    287.394,35 lei (fara TVA) si valoare executie 13.606.024,47 lei (fara TVA);durata de la data semnării contractului până la data procesului-verbal de recepție finală, 18 luni conform grafic de executie;_x000D_
Beneficiarul a informat ca a fost emis ordinul de începere a lucrărilor nr. 11205/20.05.2022, privind începerea lucrărilor la data de 02.06.2022 .Stadiul fizic estimat al lucrărilor este de circa 45%.</t>
  </si>
  <si>
    <t>4332</t>
  </si>
  <si>
    <t>CREARE ZONĂ DE AGREMENT „MOȚĂIANCA” ÎN STAȚIUNEA BALNEOCLIMATICĂ ORAȘ PUCIOASA</t>
  </si>
  <si>
    <t>Contract cu risc de nefinalizare.Perioada de executie a lucrarilor pana la data de 22.12.2023, stadiu redus al lucrarilor.A fost emis Ordinul de incepere a lucrarilor cu data de incepere 22.06.2022.Beneficiarul a informat faptul ca lucrarile sunt  ingreunate din cauza conditiilor meteorologice (precipitatii in ultima perioada).Stadiul fizic estimat al lucrărilor este de circa 26%._x000D_
Contract serv.informare si publicitate  nr. 16948/25.07.2019 - COLORSCOPIC DESIGN SRL,valoare 106.850,00 lei fara TVA, durata de la data semnării de către părțile contractante până la data semnării contractului de finanțare_x000D_
Contract consultanță în domeniul managementului proiectului nr. 13180/ 10.06.2019-ROCONSULT PROIECT S.R.L., valoare 157.080,00lei, cu TVA,durata de la semnarea contractului de către ambele părți până la finalizarea duratei de implementare a proiectului_x000D_
Contract de serv.audit  nr. 17101/29.07.2019 --General System Audit SRL, valoare 71.400,00 lei cu TVA,Act adițional nr. 1/23555/22.10.2018 _x000D_
Contract servicii dirigentie de santier nr. 5020/05.03.2021, încheiat cu OPTIMVAL PROIECT SRL, valoare 154.700,00 lei, cu TVA, durata de  la data semnării acestuia până la finalizarea recepției finale a lucrărilor_x000D_
Contract servicii verificare tehnica a proiectarii nr. 4088/23.02.2021, încheiat cu ANSAN URBAN SRL, durata, valoare 35.700,00 lei cu TVA, durata de la data semnării până la finalizarea recepției la terminarea lucrărilor_x000D_
Contract de lucrări (proiectare, asistenta si executie) nr. 607/12.01.2021, incheiat  cu ASOCIEREA MOTRIS COMPANY SRL - PRIMAVERA URBAN CONSULTING S.R.L, valoare totala  13.245.016,04 lei (fara TVA), din care  valoare proiectare    211.500,00 lei (fara TVA)- valoare executie 13.033.516,04 lei (fara TVA);durata 18 luni de la data Ordinului de incepere; _x000D_
Intrucat  începerea execuției lucrărilor, conform Ordinului de incepere, este 22.06.2022 si stadiul fizic al lucrarilor este de aproximativ 26%, exista riscul ca lucrarile sa nu se finalizeze pana la data de 31.12.2023. Conform celor declarate de catre beneficiar lucrarile sunt  ingreunate datorita conditiilor meteorologice (precipitatii in ultima perioada).</t>
  </si>
  <si>
    <t>4348</t>
  </si>
  <si>
    <t>Dezvoltarea infrastructurii de turism în stațiunea balneoclimaterică Amara prin amenajarea Plajei Perla</t>
  </si>
  <si>
    <t>UAT ORAS AMARA</t>
  </si>
  <si>
    <t>Stadiu lucrări 40%, stadiu proiect 15,24% conform RP._x000D_
_x000D_
_x000D_
1.Revizuire Studiu de fezabilitate-Contract nr. 2668/19.02.2016 și nr. 346/25.02.2016, încheiat cu SC Intergroup Engineering SRL, durata 3 ani si 4 luni, val.158.865,00 lei, cu TVA;_x000D_
2.Consultanță în vederea accesării de fonduri nerambursabile, ctr. Nr.3011/ 24.02.2016 și nr. 342/ 25.02.2016, încheiat cu SC Intergroup Engineering SRL, in val. de 159.460,00 lei, cu TVA; _x000D_
3.Consultanță în domeniul managementului, ctr. nr. 10199/27.06.2019,  încheiat cu Asocierea ROCONSULT PROIECT SRL si VISION GROUP CONSULTING-MANAGEMENT SRL, in val. de 156.689,80 lei, cu TVA, durata 31 luni; _x000D_
4.Auditul financiar, Contract nr. 11701/25.07.2019, încheiat cu GENERAL SYSTEM AUDIT SRL, in val. de 41.596,64 lei, fără TVA, durata:până la finalizarea duratei de implementare a proiectului. _x000D_
5.Contract de servicii de promovare si publicitate nr. 5524/22.04.2020, cu SC ALMA GROUP RESEARCH, in val de 544.643,96 lei, cu TVA._x000D_
6.Contract de proiectare, asistenta tehnica si executie lucrari - Contract nr. 14608/16.10.2020, încheiat cu Alfa Invest SRL, in valoare de 12.241.964,35 lei cu TVA.Proiectul tehnic a fost avizat OI conform adresei nr.6592/18.04.2022..Durata execuției 17 luni de la Ordinul de incepere al lucrărilor.Prin Adresa nr.8176/20.04.2022, UAT Amara  a fost transmis  ordinul de incepere al lucrărilor începând cu 26.04.2022._x000D_
7.Verificare tehnică a proiectării - Contract nr. 16084/ 16.11.2020, încheiat cu C.A.T. - DESIGN SRL, in valoare de 11.305,00 lei cu TVA.  _x000D_
8.Contract servicii Dirigenție de șantier nr.24553/29.12.2021, prestator SC FRANGOMY SOLUTIONS SRL, valoare 168.000lei, durata -până la finalizarea recepției finale._x000D_
Contractul servicii Consultanță în domeniul managementului, ctr. nr. 10199/27.06.2019,  încheiat cu Asocierea ROCONSULT PROIECT SRL si VISION GROUP CONSULTING-MANAGEMENT SRL a fost reziliat cu acordul părților și a fost încheiat un nou contract de servicii_x000D_
Contract  servicii management nr. 17084 / 31.08.2022,  cu DECEBAL CONSULT GROUP SRL, durata până la finalizarea proiectului, valoare ,48.496,87 lei, cu TVA</t>
  </si>
  <si>
    <t>4364</t>
  </si>
  <si>
    <t>Reabilitare "ZONA 4" Complex Balnear Plaja Zorilor</t>
  </si>
  <si>
    <t>Stadiu fizic al lucrărilor 34%, stadiul de implementare 35%, conf RP._x000D_
_x000D_
1.Revizuire Studiu de fezabilitate-Contract nr. 14430/ 17.08.2016 și nr. 1457/18.08.2016, încheiat cu SC Intergroup Engineering SRL, durata 2 ani si 10 luni, val. 105.910,00 lei, cu TVA._x000D_
 2.Consultanță în vederea accesării de fonduri nerambursabile, ctr. 3012/ 24.02.2016 și nr. 343/ 25.02.2016, încheiat cu SC Intergroup Engineering SRL, in val. de 159.460,00 lei, cu TVA; _x000D_
3.Consultanță în domeniul managementului, ctr. nr. 10198/27.06.2019 încheiat cu Asocierea ROCONSULT PROIECT SRL si VISION GROUP CONSULTING-MANAGEMENT SRL, in val. de 156.689,80 lei, cu TVA, durata 31 luni;_x000D_
4.Auditul financiar, Contract nr.11703/25.07.2019, încheiat cu GENERAL SYSTEM AUDIT SRL, in val. de 41.596,64 lei, fără TVA, durata:până la finalizarea duratei de implementare a proiectului; _x000D_
5.Promovare și publicitate proiect nr. Contract nr. 9209/01.07.2020, încheiat cu VIZUAL SRL, in val de 283.499,65 lei, cu TVA. _x000D_
6.Verificare tehnică a proiectării,  Contract nr. 16085/ 16.11.2020, încheiat cu C.A.T. - DESIGN SRL, valoare 3.570,00 lei, cu TVA, durata până la finalizarea Recepției la terminarea lucrărilor._x000D_
7.Servicii Dirigenție de șantier,Contract nr. 13573/ 14.07.2021 cu VASCONS SI ASOCIATII SRL, durata - de la data semnării contractului de către ambele părți până la finalizarea recepției finale a lucrărilor pentru investiție, valoare 98.000 lei ._x000D_
8.Proiectare, asistență tehnică și execuție lucrări Contract nr. 15537/ 05.11.2020 cu Asocierea SC EXPERIENCE COM SRL (lider)- SC ARCHITECTURE DOMUS DESIGN SRL-SC ESSOR INNOVATION SRL, in val. de 8.281.048,79 lei, cu TVA;_x000D_
Proiectul tehnic a fost recepționat și transmis spre avizare la OI. A fost  obținut avizul OI nr.2804/14.02.2022. In data de 24.02.2022 a fost emis  Ordinul de începere nr.3571, cu incepere din 01.03.2022, durata execuției lucrărilor este de 17 luni._x000D_
Stadiu procentual financiar al lucrărilor: 30%._x000D_
Consultanță în domeniul managementului, ctr. nr. 10198/27.06.2019 încheiat cu Asocierea ROCONSULT PROIECT SRL si VISION GROUP CONSULTING-MANAGEMENT SRL, a fost reziliat și a fost încheiat un nou contract de servicii Contract nr. 16.934/30.08.2022, cu FERA’S EVENTS SRL, durata până la finalizarea proiectului, valoare 48.496,87 lei cu TVA.</t>
  </si>
  <si>
    <t>648</t>
  </si>
  <si>
    <t>Dezvoltarea infrastructurii turistice în stațiunea balneoclimaterică orașul Pucioasa</t>
  </si>
  <si>
    <t>1. Contract servicii de consultanță în domeniul managementului proiectului nr. 28706/07.12.2017, încheiat cu Roconsult Proiect SRL, valoare 154.700,00 lei, cu TVA, durata 47 de luni _x000D_
2. Contract servicii de consultanță în domeniul achizițiilor nr. 28702/07.12.2017, încheiat cu Roconsult Proiect SRL, valoare 89.618,90 lei, cu TVA, durata 38 de luni_x000D_
3. Contract de servicii de informare și publicitate nr. 20795/18.09.2018, încheiat cu Branduct Media Advertising SRL, valoare 220.023,72 lei, fără TVA, durata 18.09.2018 – 31.10.2021_x000D_
4. Contract de execuție nr. 8704/16.04.2019 încheiat cu GENERAL TRUST ARGEȘ SRL, valoare 14.652.161,81 lei, cu TVA, durata de  la data semnării până la data procesului verbal de recepție finală a lucrărilor - Realizat 100%_x000D_
5. Contract servicii de asistență tehnică din partea proiectantului pe perioada de execuție a lucrărilor nr. 9119/19.04.2019, încheiat cu Eurocerad International SRL, valoare 95.081,00 lei cu TVA, durata de la data semnării până la finalizarea recepției la terminarea lucrărilor._x000D_
6. Contract  servicii de dirigenție de șantier nr. 2211/30.01.2018, încheiat cu Marcovir Const SRL, valoare 154.700,00 lei, cu TVA, durata e la data semnării până la finalizarea recepției la terminarea lucrărilor- Realizat 100%_x000D_
7. Contract de servicii audit nr. 28219/ 04.12.2017, încheiat  cu General System Audit SRL,  valoare  50.000,00 lei, la care se adaugă TVA, durata 47 luni;_x000D_
Ordin de începere a lucrărilor nr. 12576/03.06.2019, privind începerea lucrărilor la data de 03.06.2019.Beneficiarul a raportat un stadiul fizic al lucrărilor de 100%._x000D_
A fost încheiat Procesul-verbal de recepție la terminarea lucrărilor, nr. 12281/02.06.2022, cu mențiunea „admiterea recepției la terminarea lucrărilor”, fără observații._x000D_
**** Beneficiarul informează ca a fost lansata procedura de achiziție "trenuleț"  si a fot solicitata prelungirea cu 6 luni a per de implementare in baza Instr 197.</t>
  </si>
  <si>
    <t>5360</t>
  </si>
  <si>
    <t>CL</t>
  </si>
  <si>
    <t>Reabilitarea, Modernizarea și Echiparea Ambulatoriului Integrat al Spitalului Municipal Oltenița</t>
  </si>
  <si>
    <t>UAT MUNICIPIUL OLTENIȚA</t>
  </si>
  <si>
    <t>Achizitie lucrari  - NEATRIBUITA_x000D_
Achizitie lucrari ( proiectare+executie+utilaje cu montaj+verificare proiect si asistenta tehnica) a fost finalizata initial  contract nr. 24060/09.12.2020 incheiat cu ASOCIATIA SC LUXURIA AEDIFICIUN SRL (lider de asociatie) si SC TERRA INVEST MANAGEMENT SRL(asociat) in valoare de  6,781,887.35._x000D_
Liderul de asociere SC Luxuria Aedificium SRL,  a adus la cunostinta autoritatii contractante faptul ca a fost incetat acordul de asociere la initiativa asociatului SC Terra Invest Management SRL (proiectantul). Urmare a incetarii acordului de asociere prin retragerea asociatului SC Terra Invest Management SRL Beneficiarul a decis diminuarea contractului cu  valoarea asistentei tehnice, urmand astfel ca UAT Municipiul Oltenita sa achizitioneze printr-o procedura distincta serviciile de asistenta tehnica._x000D_
Stadiul de executie lucrari 27% (Lucrarile au fost sistate in luna Decembrie 2021, pana la atribuirea contractului de Asistenta tehnica proiectare)_x000D_
Servicii informare si publicitate - finalizata Ctr. 8767 cu Media Print - 17,850,00 _x000D_
Dirigentia de santier - finalizata - Ctr. 23927 SC Soma Prest SRL - 65.000,00  lei_x000D_
_x000D_
Contractul de lucrari a fost reziliat. Urmeaza reluarea procedurii de achizitie lucrari pentru rest de executat.</t>
  </si>
  <si>
    <t>5319</t>
  </si>
  <si>
    <t>Reabilitare, extindere si dotare infrastructura Ambulatoriu Integrat din cadrul  Spitalului Orasenesc "Sfanta Filofteia" Mizil, judetul Prahova</t>
  </si>
  <si>
    <t>RISC MAJOR DE NEFINALIZARE_x000D_
Pregătire documentație tehnico-economică faza SF” şi valoarea de 101.150,00 lei (TVA inclus), Contract nr. 7616/ 19.09.2018 încheiat cu S.C. SFERA CON SRL_x000D_
"Consultaþa de intocmire a Cererii de finantare, Contract nr. 7585/ 19.09.2018 ]ncheiat cu S.C. PERFORMS HVR CONSULTING SRL, val. 83.000 lei cu TVA_x000D_
Achiziție de servicii de consultanță pentru organizarea procedurilor de achiziții, Contract nr. 34821/ 24.11.2020 încheiat cu S.C. VENTRUST CONSULTING S.R.L, val.41.650,00 lei cu TVA, durata 1 luna_x000D_
 Achiziție servicii management de proiect, Contract nr. 77/ 05.05.2021 încheiat cu S.C. ROMACTIV BUSINESS CONSULTING S.R.L., val. 154.414,40 lei cu TVA, durata 17 luni_x000D_
-Achiziție de servicii de publicitate și informare, Contract nr. 17295/ 01.03.2021 încheiat cu S.C. CRISLEIA PRINTING S.R.L. Lumina, val. 3.699,00 lei cu TVA, 18 luni; -	Achizitie de lucrari , contract nr. 14738 data 27.01.2023, ASOCIEREA SC FADMI PROD SRL(LIDER) – SC DEKADENT CONSTRUCT SRL(ASOCIAT 1) - SC ZAB TEN CONSULTING SRL(ASOCIAT 2) , valoare  5.469.747,87 lei cu TVA., durata 13 luni</t>
  </si>
  <si>
    <t>5201</t>
  </si>
  <si>
    <t>Dotarea Ambulatoriului din cadrul Spitalului Municipal Moreni</t>
  </si>
  <si>
    <t>UAT MUNICIPIUL MORENI</t>
  </si>
  <si>
    <t>In vederea elaborarii cererii de finantare si asigurarea asistentei pana la semnarea contractului de finantare a fost semnat contractul de servicii nr. 3971 din 05.12.2018 cu S.C. EVOLVA TREND CONSULTANT S.R.L.  Valoare servicii prestate: 29,750.00 lei cu TVA, Durata: 16 luni_x000D_
Serviciilor de consultanta in management de proiect si a fost incheiat contractul de prestari servicii nr. 4326/ 29.04.2020 cu S.C. EVOLVA TREND CONSULTANT S.R.L. Valoare contract: 160,650.00 lei cu TVA, Durata contract: 19 luni_x000D_
Achizitie directa a serviciilor de informare si publicitate si a fost incheiat contractul de prestari servicii nr. 4863/20.05.2020 cu S.C. COLORSCOPIC DESIGN S.R.L. Valoare contract: 12,614.00 lei cu TVA Durata contract: 18 luni Serviciilor de consultanta la elaborarea, organizarea si derularea procedurii de achizitie publica furnizare dotari SMIS 128034 si a fost incheiat contractul de prestari servicii nr. 6417/25.06.2020 cu S.C. MARSE NOVA S.R.L. Valoare contract: 83,300.00 lei cu TVA Durata contract: 17 luni_x000D_
Contract de furnizare nr. 644/ 18.01.2021 incheiat cu CONSTAR INDUSTRY S.R.L ,55,216.00 lei ,durata 3 luni_x000D_
Au fost livrate si montate cele 29 aparatele de are conditionat in baza contractului de achizitie publica furnizare produse nr 644/18.01.2021. A fost emis Procesul verbal de predare primire nr. 1816/11.02.2021 si Procesul verbal de receptie finala (cantitativa si calitativa) si montaj nr. 1817/11.02.2021_x000D_
Stadiu dotari 84%_x000D_
Achizitie dotari in cadrul Ambulatoriului din cadrul Spitalului Municipal Moreni SMIS 128034 - cheltuieli cu procurare si montaj liftul 3 statii” a fost incheiat contractul de furnizare nr. 4558/12.04.2021 cu S.C. ELMAS S.R.L.,Valoare contract: 237.976,20 lei cu TVA.  A fost emis Procesul verbal de receptie la finalizarea lucrarilor de montaj ascensoare din 26.11.2021._x000D_
_x000D_
Probleme intampinate: renuntarea la unele  echipamente si achizitia altora; contestatii in instanta legate de achizitia a 3 loturi de dotari medicale si mobilier_x000D_
A fost transmis de Beneficiar un draft de solicitare act aditional in vederea introducerii de noi echipamente dar nu a raspuns la clarificarile transmise pentru ca Spitalul doreste alte echipamente sa fie achizitionate si inca nu au cazut de acodr asupra liste noilor echipamente ce vor fi propuse spre achizitionare.</t>
  </si>
  <si>
    <t>4072</t>
  </si>
  <si>
    <t>8.2.B</t>
  </si>
  <si>
    <t>Extindere, reabilitare, modernizare și recompartimentare Unitate de Primiri Urgențe a Spitalului Județean de Urgență Ploiești</t>
  </si>
  <si>
    <t>UAT JUDETUL PRAHOVA</t>
  </si>
  <si>
    <t>Conform celor constatate la ultima vizita si discutate cu Beneficiarul, proiectul nu se finalizeaza la 31.05.2023. Se va depune o solicitare privind prelungirea perioadei de implementare a proiectului. Achizitie Elaborare Studiu de Fezabilitate si Cerere de Finantare realizata prin incheierea contractului  nr. 14589/25.07.2017, cu KONFIDA SRL BUCURESTI, in valoare de 130,000.00 lei fara TVA (154,700.00 lei TVA inclus), cu durata de 17 luni de la semnarea contractului prelungita prin AA nr. 2/12.09.2017 la 18 luni si prin AA nr. 3/12.09.2017 la 20 luni._x000D_
Achizitie Servicii de supraveghere a lucrarilor de executie (Dirigentie de santier) realizata prin incheierea contractului  nr. 14162/02.07.2019, cu ASSA CONSTRUCT CONSULTING SRL, in valoare de 79,000.00 lei fara TVA (94,010.00 lei TVA inclus), cu durata pe toata perioada de executie a lucrarilor si inca 60 luni dupa receptia la terminarea lucrarilor. Prin AA nr. 1/21.09.2020 s-a majorat durata contractului cu 4 luni si valoarea contractului astfel: 86,800.00 lei fara TVA (103,292.00 lei TVA inclus)_x000D_
Achizitie Servicii de publicitate si informare realizata prin incheierea contractului  nr. 4107/22.02.2019, cu FEDERAL MEDIA PARTNER SRL, in valoare de 12,580.00 lei fara TVA (14,970.20 lei TVA inclus), cu durata contract: pana la finalizarea proiectului._x000D_
Contractul a fost reziliat in data de 26.05.2020 deoarece prestatorul a intrat in insolventa._x000D_
Achizitie Servicii de publicitate si informare realizata prin incheierea contractului  nr. 8910/13.04.2021, cu ROD PRINT SRL, in valoare de 5,930.00 lei fara TVA (7,056.70 lei TVA inclus), cu durata contract: pana la finalizarea proiectului._x000D_
Achizitie Servicii de proiectare la nivel de PT si executie lucrari realizata prin incheierea contractului  nr. 4976/05.03.2019, cu ASOCIEREA GENERAL SERVICE GRUP 98 SRL si SERVCOM GRUP 85 SRL, in valoare de 13,841,436.00 lei fara TVA (16,471,308.84 lei TVA inclus), cu durata de 38 luni pentru executie lucrari. Lucrarile au fost suspendate pe un termen de 8 luni. Stadiu executie contract 51,00%</t>
  </si>
  <si>
    <t>4929</t>
  </si>
  <si>
    <t>8.3.A</t>
  </si>
  <si>
    <t>Centru S – loc de bine</t>
  </si>
  <si>
    <t>Stadiul fizic al lucrărilor este 19,43%, stadiul de implementare este 21% conform RP._x000D_
A fost atribuit contractul de execuție lucrări,Contract nr. 18455/05.07.2022 încheiat cu TOP LINE CONSTRUCT SRL, durata 17 luni, valoare 9.568.418,07 lei cu TVA, conform AA1/16.11.2022.A fost dat ordinul de începere nr.22941/26.08.2022 cu incepere din 29.08.2022, durata 17 luni, pana la 29.01.2024._x000D_
 În data de 22.12.2022 a fost emis ordinul de sistare execuție nr. 36283 care suspendă executarea lucrărilor pe timpul iernii. Lucrările se vor relua când condițiile meteo o vor permite._x000D_
Stadiul fizic al lucrărilor este de 19,43 % conform RP al beneficiarului din 16.05.2023._x000D_
1.Achiziție servicii de întocmire suport topografic, cntr. nr. Contract nr. 24757/ 10.09.2018 încheiat cu TOPING COMPAY SRL, in aval de 4.760,00 lei cu TVA; _x000D_
2.Achiziție servicii de întocmire expertiză tehnică,Contract nr. 29326/ 24.10.2018 încheiat cu INTERACTIV DESIGN SRL, in val. de 12.733,00 lei cu TVA; _x000D_
3.Servicii de proiectare faza SF cu obiectiv mixt, studiu istoric, studiu geotehnic, documentații pentru obținerea avizelor solicitate prin CU Contract nr. 25628/18.09.2018 încheiat cu INTERACTIV DESIGN SRL, in val. de 142.800,00 lei cu TVA; _x000D_
4.Servicii de întocmire DTAC, PTh, DE, CS Contract nr. 33159/ 28.11.2018 încheiat cu INTERACTIV DESIGN SRL, in val. de 146,370.00 lei cu TVA;  Proiectul tehnic a fost avizat de catre ADR SM in 22.12.2020.   Perioade de implementare a fost extinsa prin AA pana la 31.12.2023._x000D_
5.Servicii de elaborare Plan Urbanistic de Detaliu (PUD), nr.3132/29.01.2019 încheiat cu INTERACTIV DESIGN SRL, in val. De 32,725.00 lei cu TVA; _x000D_
6.Servicii de consultanță la elaborarea cererii de finanțare, nr. 26075/ 24.09.2018 încheiat cu PROCONSULT SRL, in val. de 153.510,00 lei cu TVA; _x000D_
7.Servicii de consultanta în domeniul managementului proiectului nr. 37799 / 11.12.2019 încheiat cu PROCONSULT SRL in val. de 154.700 lei cu TVA; _x000D_
8.Servicii de informare si publicitate- Anunț început proiect nr.nr. 37997/ 12.12.2019 încheiat cu BURSI N.B.C. SRL, in val. de 446,25 lei cu TVA; Panou temporar - 1 bucata, nr. nr. 38001/ 12.12.2019 încheiat cu BURSI N.B.C. SRL , in val. de 2.975,00 lei cu TVA;_x000D_
9. A fost elaborată documentația privind atribuirea contractului de achiziție publică pentru servicii asistență tehnică din partea proiectantului, procedura simplificată.Nu a fost atribuit contractul._x000D_
10. Contractul de servicii nr.36966/07.12.2021 cu SC Interactive Design SRL servicii revizuire PT. _x000D_
11. A fost atribuit contractul de execuție lucrări,Contract nr. 18455/05.07.2022 încheiat cu TOP LINE CONSTRUCT SRL, durata 17 luni, valoare 9..625.493,88 lei cu TVA.A fost dat ordinul de începere nr.22941/26.08.2022 cu incepere din 29.08.2022, durata 17 luni, pana la 29.01.2024.Stadiul fizic al lucrărilor este de 15,25% conform RP din 14.02.2023._x000D_
În data de 22.12.2022 a fost emis ordinul de sistare execuție nr. 36283 care suspendă executarea lucrărilor pe timpul iernii. Lucrările se vor relua când condițiile meteo o vor permite.</t>
  </si>
  <si>
    <t>6100</t>
  </si>
  <si>
    <t>Înființare centru de zi pentru persoane vârstnice în orașul Fieni. Județul Dâmbovița(POR 2014 - 2020)</t>
  </si>
  <si>
    <t>UAT ORAȘ FIENI</t>
  </si>
  <si>
    <t>RISC DE NEFINALIZARE  Durata de executie a lucrarilor 20 luni - constructorul desfasoara activitatea de executie intr-un ritm redus, Ordin de incepere nr.5127/29.04.2022, cu data de incepere a lucrarilor 03.05.2022 ._x000D_
Lucrarile sunt realizate in procent de aproximativ 13 %._x000D_
Durata de executie a lucrarilor depaseste data de 31.12.2023._x000D_
Stadiul achizitiei de dotari 0%_x000D_
Contract servicii de informare și publicitate (comunicat de presă începere implementare proiect) nr. 10870 / 21.10.2020, încheiat cu MEDIA DÂMBOVIȚA SRL, valoare 750 lei, fără TVA, durata 21.10.2020 – 27.11.2020. A fost publicat comunicatul în perioada 03.11 – 05.11.2020 în publicația online targovistenews.ro/._x000D_
Contract servicii elaborare doc tehnice necesare in vederea obtinerii avizelor/acordurilor/autorizatiilor nr. 12910/24.11.2020, incheiat cu DESIGN STUDIO SRL, valoare 119,000.00 lei inclusiv TVA, durata 4 luni/ Act adițional nr. 1_13684/11.12.2020, modificare cap.5 durata contractului/ Act adițional nr. 2999/15.03.2021;_x000D_
Contract de servicii de realizare proiectare tehnica (PT, DE), asistenta tehnica din partea proiectantului nr. 3973 / 65 / 02.04.2021,încheiat cu DESIGN STUDIO SRL, valoare 47,600.00 lei,  durata 28 luni;_x000D_
 Contract Servicii consultanță în implementarea proiectului  nr.12911 / 24.11.2020, încheiat cu DESIGN STUDIO SRL, valoare 47.600,00 lei, cu TVA, durata 33 luni;    _x000D_
Contract Servicii de informare și publicitate (panou temporar) nr. 720 / 19.01.2021 încheiat cu AVIGEO SRL, valoare 1.666,00 lei, cu TVA, durata 19.01.2021 – 10.02.2021._x000D_
Contract   verificarea tehnică a documentației PT+DE nr. 8312 / 09.07.2021, incheiat cu GOGOI CONSULT SRL , valoare 3,000.00lei cu TVA , durata 25 luni. _x000D_
Contract servicii dirigentie de santier nr.5136/28.04.2022, incheiat cu SC MONTAJ Instalatii Constructii SRL, valoare 35.000,00 lei, fara TVA, prestator neplatitor de TVA, durata 20 luni;_x000D_
Contract de lucrari nr.4629/18.04.2022, incheiat cu SC NOSFILS SRL, valoare 3.130.575,58 lei la care se adauga TVA 594.809, 36 lei, durata durata 20 luni.</t>
  </si>
  <si>
    <t>6134</t>
  </si>
  <si>
    <t>10.1.</t>
  </si>
  <si>
    <t>"Reabilitarea, extinderea și modernizarea Liceului Tehnologic Goga Ionescu"</t>
  </si>
  <si>
    <t>Stadiul achizitiei de dotari 0 %_x000D_
Contract  Servicii de consultanță în domeniul managementului proiectului  nr. 16772/07.12.2020-S.C. ROCONSULT PROIECT S.R.L, valoare 132.000,00 lei, durata 37 luni._x000D_
Contract prestare servicii de audit financiar nr. 16789/08.12.2020, incheiat cu cu GENERAL SYSTEM AUDIT SRL, valoarea 71.400,00 lei, cu TVA,   durata 37 luni _x000D_
Contract  prestare servicii de informare și publicitate nr. 16790/08.12.2020, incheiat cu COLUMNA FILM STUDIO SRL, valoarea 17.076,50 lei, cu TVA, durata de  la semnarea contractului de către ambele părți până la finalizarea duratei de implementare a proiectului._x000D_
Contract dirigentie de santier nr.17289/09.11.2022, incheiat cu SC LIVSAN CONS SRL, valoare 119.000,00 lei fara TVA(neplatitor de TVA) , durata pana la data receptiei finale;_x000D_
Contract de lucrări, proiectare și asistență tehnică nr. 2860/ 15.02.2022, încheiat cu ASOCIEREA DELTA TERMO CONSTRUCT 1999 SRL (lider de asociere) și MODVEST, valoarea 13.609.518,67 lei, cu TVA , din care 544.380,74 lei cu TVA proiectare si 13.065.137,92 lei cu TVA executie lucrari, durata de la data semnării contractului până la data procesului verbal de recepție finală._x000D_
 Ordin de incepere al lucrarilor nr.19119/13.12.2022, cu data de incepere 19.12.2022.Termen de executie al lucrarilor 11 luni de la data Ordinului de incepere .Beneficiarul a raportat un stadiu fizic al lucrarilor de 10%.</t>
  </si>
  <si>
    <t>6649</t>
  </si>
  <si>
    <t>Îmbunătățirea infrastructurii educaționale prin extinderea, reabilitarea, modernizarea și echiparea Școlii Gimnaziale "Tudor Vladimirescu" din Târgoviște, jud.Dâmbovița</t>
  </si>
  <si>
    <t>UAT MUNICIPIUL TARGOVISTE</t>
  </si>
  <si>
    <t>Stadiul achizitiei de dotari 0%_x000D_
Contract de Proiectare si asistenta tehnica nr.11214/ 01.04.2019, incheiat cu DAC PROJECT DES S.R.L , valoare   96.985,00 lei, durata 28 luni-reziliat;_x000D_
Contract servicii de Consultanta in domeniul managementului proiectului  nr.7867/ 05.03.2021, incheiat cu ROMACTIV BUSINESS CONSULTING S.R.L , valoare  106.029,00 lei cu TVA, durata 36 luni ;_x000D_
Contract de servicii dirigentie de santier nr. 7874/ 05.03.2021, incheiat cu DAVICONIN S.R.L, valoare   214.200,00 lei cu TVA, durata 24 luni;_x000D_
Contract servicii publicitate si informare nr. 7873/ 05.03.2021, incheiat cu FLAROM ADVERTISING S.R.L , valoare  5.984,51 lei cu TVA, durata 36 luni ;_x000D_
Contract de servicii proiectare, asistenta tehnica din partea proiectantului si auditare energetica nr. 29635/31.08.2021, incheiat cu SC ISCONPRO SRL, valoare de 203,252.00  lei cu TVA, durata de 25 de luni -reziliat;_x000D_
Contract de servicii audit nr. 23334/19.07.2021, incheiat cu  cu SC PRIM AUDIT SRL SRL,  valoare de 12,042.80 lei cu TVA, durata de la data semnare contract pana la 31.12.2023;_x000D_
Contract de executie lucrari nr.7789/ 05.03.2021, incheiat cu PRO STRATEGY CONSTRUCTION S.R.L. , valoare  12.535.464,26 lei, durata 24 luni ;_x000D_
Beneficiarul a informat ca la data de 25.03.2021 s-a emis ordinul de incepere a executiei lucrarilor nr. 10512, cu data de incepere 15.04.2021. La data de 15.04.2021 s-a emis ordinul de suspendare a lucrarilor incepand cu data de 15.04.2021, pana la solutionarea problemelor constatate.La data de 18.10.2021 s-a predat amplasamentul si s-au reluat lucrarile, prin emiterea ordinului de reincepere._x000D_
Beneficiarul estimeaza un stadiu fizic al lucrarilor de aproximativ  53,97%.</t>
  </si>
  <si>
    <t>5255</t>
  </si>
  <si>
    <t>Reabilitarea, modernizarea și extinderea Liceului Tehnologic Pucioasa</t>
  </si>
  <si>
    <t>RISC MAJOR DE NEFINALIZARE. Durata de executie a lucrarilor 24 luni._x000D_
Ordin de începere a lucrărilor  in data de 03.10.2022_x000D_
Achiziția de servicii de consultanță în domeniul managementului proiectului-Contract nr. 9496/ 04.05.2020, încheiat cu ROCONSULT PROIECT S.R.L.-157.080,00 lei, cu TVA_x000D_
Achiziția de servicii de informare și publicitate-Contract nr. 9327/ 30.04.2020, încheiat cu BAZAR MEDIA CONSULTING S.R.L.-10.475,00 lei,_x000D_
Achiziția de servicii de audit financiar proiect-Contract nr. 9328/ 30.04.2020, încheiat cu GENERAL SYSTEM AUDIT S.R.L.-47.600,00 lei_x000D_
contractul nr. 17673/4728/18.08.2021, încheiat cu Asocierea CRISMIN AND CO. SISTEME DE TELECOMUNICATII S.R.L. (Lider de asociere) - MIO ENGINEERING VALUE S.R.L.(Asociat 1) - IGV CONSTRUCT &amp; CONSULTING (Asociat 2) - PATRAS F. IONUT P.F.A. (Asociat 3), pentru proiectare, asistență tehnică și execuție lucrări, pentru valoarea de 6.964.892,02 lei cu TVA._x000D_
contractul nr. 20302/23.09.2021 cu MHL PROARHIPROD SRL, pentru valoarea de 27.370,00 lei, cu TVA, pentru prestare servicii de verificare tehnică a proiectării._x000D_
_x000D_
Contractul nr. 18538/31.08.2021 și nr. 26/01.09.2021, încheiat cu KINSSCARD-ALL SRL, pentru valoarea de 136.850,00 lei, cu TVA, pentru prestare servicii de dirigenție de șantier._x000D_
_x000D_
A fost încheiat contractul nr. 17673/4728/18.08.2021, încheiat cu Asocierea CRISMIN AND CO. SISTEME DE TELECOMUNICATII S.R.L. (Lider de asociere) - MIO ENGINEERING VALUE S.R.L.(Asociat 1) - IGV CONSTRUCT &amp; CONSULTING (Asociat 2) - PATRAS F. IONUT P.F.A. (Asociat 3), pentru proiectare, asistență tehnică și execuție lucrări, pentru valoarea de 6.964.892,02 lei cu TVA._x000D_
_x000D_
Beneficiarul a informat ca Proiectul tehnic de execuție a fost  avizat in 17.08.2022 si se lucreaza la actul aditional de modificare valoare contract de lucrari._x000D_
A fost încheiat procesul-verbal de predare-primire a amplasamentului și a bornelor de repere  nr. 18620/30.08.2022._x000D_
Ordin de începere a lucrărilor nr. 19620/09.09.2022, privind începerea lucrărilor la data de 03.10.2022._x000D_
Beneficiarul a informat ca procentul de executie  lucrari este de 22 % .</t>
  </si>
  <si>
    <t>4475</t>
  </si>
  <si>
    <t>Reabilitarea, modernizarea, extinderea si dotarea Liceului tehnologic ”Tase Dumitrescu” Mizil</t>
  </si>
  <si>
    <t>Contracte semnate in cadrul prezentului proiect:_x000D_
1. Achizitie servicii elaborare documentatie tehnico-economica faza SF Contract nr. 14684/19.02.2018 S.C Modern Power Systems S.R.L. Valoarea contract 65.450,00 lei cu TVA. Durata contract „45 zile”_x000D_
2. Achizitie servicii proiectare faza PTH,DTAC,DE. Contract nr. 37085/04.12.2019 S.C DAT Constructive S.R.L Valoarea contract 225.505,00 lei cu TVA, durata contractului fiind de 45 zile._x000D_
3. Achizitie servicii consultanta scriere cerere de finantare. Contract nr.16529/13.03.2018_x000D_
S.C Europroiect S.R.L.Valoarea contract 58.905,00 lei cu TVA, durata contractului fiind pana la 03.05.2018._x000D_
4. Achiziția de servicii de informare și publicitate - Contract nr. 30588/22.10.2019_x000D_
S.C. LEMINGS S.R.L. Valoarea contract 6.092,80 lei cu TVA Durata contract „31 luni”_x000D_
5. Cheltuieli cu obtienerea avizelor, acordurilor, autorizatiilor. Contract nr. 14684/19.02.2018 S.C Modern Power Systems S.R.L Valoarea contract 3.927,00 lei cu TVA Durata contract „45 zile”_x000D_
6. Achiziţie servicii de verificare tehnică de calitate a proiectului tehnic. Contract nr. 35460/08.12.2020 S.C. SVARKA NDT S.R.L.Valoarea contract 14.000,00 (operator economic neplătitor de TVA) Durata contract „3 luni”_x000D_
7. Achizitie si prestare servicii de dirigentie de șantier – Realizată_x000D_
S-a încheiat contractul nr 28200 data 02.08.2022 - PFA POPESCU MIHAI DAN_x000D_
Durata de realizare: până la recepția finală a obiectivului_x000D_
Valoare contract: 107.100 lei cu TVA._x000D_
8. S-a încheiat contractul de execuție lucrări nr. 27120/18.07.2022 cu asocierea SC CONCA SA – SC WMC BEST DIVERS CONSTRUCT SRL – SC PASCON CONSTRUCȚII CIVILE ȘI INDUSTRIALE SRL_x000D_
Durata de realizare: 16 luni (până la finalizarea proiectului)_x000D_
Valoare contract: 14.499.345,82 lei cu TVA_x000D_
A fost incheiat actul adițional nr. 1 la contractul de execuție lucrări cu privire la înlocuirea formulei de ajustare prevăzută în contractul nr. 27120 din 18.07.2022 în conformitate cu prevederile OUG 64_x000D_
A fost emis ordinul de începere lucrări cu nr. 28413 in data de 04.08.2022_x000D_
Procent de executie 25%</t>
  </si>
  <si>
    <t>4563</t>
  </si>
  <si>
    <t>10.1.A</t>
  </si>
  <si>
    <t>Reabilitarea, Modernizarea, Extinderea și Dotarea Grădiniței cu program prelungit nr.5- oraș Mizil</t>
  </si>
  <si>
    <t>Contract servicii de elaborare documentaţie tehnico-economică faza SF  - ctr. Nr. 14752/20.02.2018, prestator S.C. MIPRO CONCEPT DESIGN S.R.L, valoare 57.001,00 lei;_x000D_
 Contract servicii de proiectare faza PTH,DTAC,DE  - ctr. Nr. 35252/12.11.2018, prestator S.C. MIPRO CONCEPT DESIGN S.R.L, valoare 143.990,00 lei;_x000D_
 Contract servicii de publicitate şi informare nr. 28403/24.09.2019, prestator S.C. Sprinten Infomar S.R.L., valoare 6.878,20 lei;_x000D_
  Contract servicii de consultanta management de proiect – nr. 36250/30.09.2021, incheiat cu S.C. ROMACTIV BUSINESS CONSULTING S.R.L., valoare 59.500,00 lei, durata 10 luni;_x000D_
  Contract servicii audit financiar extern – nr. 37095/11.10.2021, incheiat cu S.C. AUDIT EXPERT S.R.L., valoare 6.69,00 lei, durata 8 luni;_x000D_
  Contract de servicii de dirigenţie de şantier – nr. 39958/10.11.2021, incheiat cu S.C. NED SPECIALIST CONSULT S.R.L., valoare 35.785,01 lei, durata „până la data recepţiei finale a obiectivului”._x000D_
In 25.05.2020 s-a emis Autorizatia de construire nr. 39; Elaborarea PT finalizata, a fost predat cu PV din 25.06.2020 si verificata OI; A fost lansata achizitia de lucrari in data de 31.05.2021. S-a semnat contractul de lucrari nr. 39949/10.11.2021, executant S.C.WMC BEST DIVERS CONSTRUCT SRL Buzau, valoare 4.864.140,44 lei, durata 84 luni. A fost emis Ordin incepere lucrari cu data de 02.12.2021._x000D_
Au fost demarate lucrarile, stadiul de realizare pana la 11.01.2023 este 50,60%._x000D_
Durata de executie lucrari este de 24 de luni; Beneficiarul a solicitat prelungirea perioadei de implementare pana 30.12.2023</t>
  </si>
  <si>
    <t>6215</t>
  </si>
  <si>
    <t>Reabilitare, modernizare, extindere si dotare Școala Gimnazială cu clasele V-VIII Broșteni,_x000D_
comuna Vișina, județul Dâmbovița</t>
  </si>
  <si>
    <t>UAT COMUNA VIȘINA</t>
  </si>
  <si>
    <t>RISC MAJOR DE NEFINALIZARE. Durata de executie a lucrarilor 24 luni. PT-ul nu este finalizat (este in revizuire) - sunt sanse mari de reziliere_x000D_
Contract nr.8440/ 17/19.10.2017, incheiat cu SC Monivest Profil SRL, - Obiect:  prestarea serviciilor de proiectare – faza Studiu de fezabilitate, - Valoare: 95.200 lei, inclusiv TVA, - Durata contact: 19.10.2017 – 19.02.2018_x000D_
Contract nr.10332/396/21.12.2017, incheiat cu SC Ianlux Consulting SRL, - Obiect:  prestarea serviciilor de consultanta – intocmire cerere de finantare, - Valoare: 74.970 lei, inclusiv TVA, - Durata contact: 21.12.2017 – 16.10.2020_x000D_
_x000D_
Contract nr.8373/85/03.12.2020, incheiat cu SC Avisco Proiect SRL, - Obiect:  prestarea serviciilor de consultanta privind organizarea achizitiilor publice, - Valoare: 23.800 lei, inclusiv TVA, - Durata contact: 03.12.2020 – mai 2023_x000D_
_x000D_
Contract nr.4971/06/08.07.2020, incheiat cu SC Monivest Profil SRL, - Obiect:  prestarea serviciilor de elaborare documentatie tehnico-economica – faza PT, DE și asistenta tehnica pe durata implementarii proiectului, - Valoare: 119.000 lei, inclusiv TVA, - Durata contact: 08.07.2020 – 30.11.2023 _x000D_
Contract nr.8368/84/03.12.2020, incheiat cu SC Avisco Proiect SRL, - Obiect:  prestarea serviciilor de consultanta management de proiect, - Valoare: 71.4000 lei, inclusiv TVA, - Durata contact: 03.12.2020 – 30.11.2023 _x000D_
_x000D_
Contract nr.8683/ 386/ 15.12.2020, incheiat cu SC Jurnal Media Top SRL, - Obiect:  prestarea serviciilor de publicitate si informare, - Valoare: 17.850 lei, inclusiv TVA, - Durata contact: 15.12.2020 – 30.11.2023 _x000D_
_x000D_
Contract nr.8559/ 36 /10.12.2020, incheiat cu SC Prof Consult SRL, - Obiect:  prestarea serviciilor de audit financiar_x000D_
- Valoare: 23.800 lei, inclusiv TVA, - Durata contact: 10.12.2020 – 30.11.2023 _x000D_
Probleme in implementare : Finalizarea Proiectului tehnic de catre proiectant a inregistrat intarzieri determinate de decesul arhitectului (seful de proiect) si al devizistului, in urma infectarii cu coronavirus (COVID – 19) si preluarea intregului proiect tehnic de către alt arhitect si angajarea altui devizist. _x000D_
Beneficiarul a informat ca s-au actualizat devizele aferente Proiectului Tehnic, cu prețurile pieței valabile la luna ianuarie 2022 si urmeaza modificarea documentatiei de achizitie lucrari ._x000D_
Se lucreaza la revizuirea documentatiei in conformitate cu ORD 64 dar nu au fost transmise clarificarile la  actul aditional la contractul de finantare</t>
  </si>
  <si>
    <t>4959</t>
  </si>
  <si>
    <t>Reabilitare, modernizare, extindere, (prin desfiintare corpuri C1, C4), dotare scoala gimnaziala nr.1, Dragos Voda, Comuna Dragos Voda, judetul Calarasi</t>
  </si>
  <si>
    <t>UAT COMUNA DRAGOS VODA</t>
  </si>
  <si>
    <t>Achizitie servicii de consultanta in managementul proiectului - finalizata Contract nr. 5633/11.12.2019, semnat cu TEAMPRO STRATEGY CONSULTING SRL, in valoare de 142.800 Lei inclusiv TVA._x000D_
Achizitie servicii dirigentie de santier - Contract nr. 788/19.02.2021, semnat cu Born Construct SRL, in valoare de 107,100 Lei inclusiv TVA, cu durata pana la data de mai 2022._x000D_
Achizitie servicii de verificare a proiectului tehnic - Contract incheiat cu M.V.G. Atractiv Expert Construct SRL._x000D_
Achizitie de proiectare, asistenta tehnica din partea proiectantului si lucrari - Ctr. 3784/04.09.2020 incheiat cu Asocierea SC ZMC TRADING SRL (lider) si EMBRYO PROJECTS SRL (asociat) in valoare de 7,251.825.,90 lei_x000D_
Stadiu de executie lucrari 75%_x000D_
Beneficiarul a solicitat prelungirea perioadei de implementare a proiectului la 88 luni. Actul aditional a fost aprobat.</t>
  </si>
  <si>
    <t>6644</t>
  </si>
  <si>
    <t>CONSTRUIRE SALA SPORT PENTRU SCOALA GIMNAZIALA FILIPESTII DE TARG, TERENURI SPORT, ALEI PIETONALE SI CAROSABILE, SPATIU PARCARE, IMPREJMUIRE, BRANSAMENTE UTILITATI, ORGANIZARE DE SANTIER</t>
  </si>
  <si>
    <t>UAT COMUNA FILIPESTII DE TÂRG</t>
  </si>
  <si>
    <t>Contracte semnate in cadrul proiectului pana la data raportarii:_x000D_
1. Achizitie servicii elaborare documentatie tehnico-economica - faza SF. Contract nr.13397/01/30.08.2016, încheiat cu INRO CONSTRUCT SRL. Valoare contract: 47.600,00 lei, TVA inclus. Durata contract 4 luni_x000D_
2. Consultanta elaborare Cerere de finantare si management de proiect. Contract nr. 14214/48/23.08.2016, încheiat cu TERRANOS ACTIV SRL. Valoare contract: 79.547,00 lei, TVA inclus. Durata contract: „36 luni, pana la implementarea proiectului care face obiectul prezentului contract”_x000D_
3. Servicii de proiectare pentru intocmire Proiect tehnic, DE, obtinerea autorizatie si asistenta tehnica din partea proiectantului pe parcursul executiei lucrarilor. Contract nr. 12044/20.07.2017, încheiat cu INRO CONSTRUCT SRL. Valoare contract: 157.080,00 lei, TVA inclus. Durata contract: 24 de luni_x000D_
4. Servicii de proiectare pentru Verificarea tehnica de calitate a proiectului tehnic si a detaliilor de executie. Contractul nr. 13973/19.09.2017 cu SC DUNES PROIECT SRL. Valoare contract: 4,165.00 lei, TVA inclus. Durata contract: 24 de luni_x000D_
5. Consultanta in vederea organizarii achizitiilor publice. Contract nr. 9500/26.04.2021, încheiat cu EDLEX PRO CONSULTING SRL. Valoare contract: 154.700,00 lei, TVA inclus. Durata contract: 24 de luni. Contract reziliat cu acordul partilor _x000D_
Contractul nr 4713/ 09.10.2020 incheiat cu Akolade Consulting (servicii consultanta achizitii)_x000D_
6. Elaborare studii de teren. Contract nr.14979/14.10.2016, încheiat cu COGES GRUP SRL. Valoare contract: 7,140.00 lei, TVA inclus. Durata contract: 45 de zile_x000D_
7. Informare si publicitate. Contract nr. 8773/08.04.2021, încheiat cu POE PRODUCTIONS SRL. Valoare contract: 5.950,00 lei, TVA inclus. Durata contract: 24 de luni_x000D_
8. Executie lucrari de constructii, procurare si montare echipamente. Contract nr. 5469/20.01.2023, încheiat cu asocierea dintre SC Rope Acces Construct SRL (lider de asociere) si SC Montin SA POE PRODUCTIONS SRL. Valoare contract 14 214 656,74 lei cu TVA. Durata contract „pana la receptia finala”_x000D_
9. Servicii de supraveghere a lucrarilor - Dirigentie de santier. Contractul nr.5537 din 25.01.2023 cu SC Myhdrum Specialist Consult SRL. Valoare contract 126.110,25 lei cu TVA. Durata contract „pana la receptia finala”</t>
  </si>
  <si>
    <t>6513</t>
  </si>
  <si>
    <t>Reabilitare, modernizare, extindere (prin desființare corpuri anexă C2, C3 și C4) și dotare Școala Gimnazială "Prof.Lucian Pavel", Municipiul Oltenița, județul Călărași</t>
  </si>
  <si>
    <t>UAT MUNICIPIUL OLTENITA</t>
  </si>
  <si>
    <t>Servicii privind intocmirea documentatiei SF, Audit energetic, expertiza tehnica, studii de teren contract nr 18999 din 12.08.2015, incheiat cu EMBRYIO PROJECTS SRL, valoare 75.000,00, durata 8 luni._x000D_
Serviciii de consultanta Management proiect contract 589 din 11.01.2021 incheiat cu TEAM PRO STRATEGY CONSULTING SRL, valoare 130.000,00 lei, durata 28 luni_x000D_
Servicii proiectare, asistenta tehnica, avize acorduri, contract 25483 din 29.12.2020 cu EMBRYIO PROJECTS SRL, valoare 245.000,00 lei, durata 2 luni. Proiectul tehnic a fost finalizat._x000D_
Contractul  de lucrari nr 12960/16.05.2022 cu Asocierea SC UNION BUSINESS COMPANY SRL si SC VICE COM 95 SRL; valoare contract 10.087.881,44 lei + 1.916.697,48 lei TVA; termen executie lucrari 16 luni de la semnarea contractului; ordin de incepere nr 14388/25.05.2022 cu incepere din 25.05.2022 si finalizare 25.09.2023; _x000D_
Stadiul incipient cu un procent de realizare al lucrarilor de aprox. 35%.</t>
  </si>
  <si>
    <t>6633</t>
  </si>
  <si>
    <t>Reabilitarea, refuncționalizarea și asigurarea dotării necesare pentru sporirea gradului de confort instituțional al persoanelor cu dizabilități la Școala Gimnazială Specială Târgoviște</t>
  </si>
  <si>
    <t>UAT JUDETUL DAMBOVITA</t>
  </si>
  <si>
    <t>*Stadiu fizic al lucrărilor aprox 65 %_x000D_
Stadiu implementării: _x000D_
1. Contract servicii de consultanță în domeniul managementului proiectului nr.151/23.03.2021 , încheiat cu OPM NEW EXCLUSIVE GROUP SRL, valoare 157,080.00 lei cu tva , durata pana la 31.12.2023_x000D_
2. Contract servicii  de informare și publicitate nr.173/23.04.2021,  încheiat  cu COLORSCOPIC DESIGN SRL, valoare 19,331.55 lei cu tva, durata pana la 31.12.2023. A fost semnat contractul de servicii de audit nr. 252/79/04.06.2021 cu GROZA V. DAN-ALEXANDRUCABINET AUDITOR FINANCIAR, în valoare de 17.850 lei cu tva, durata fiind până pe 31.12.2023, însă a fost reziliat contractul in urma primirii de la prestator a unei adrese înregistrată la instituție sub nr. 2168/31.01.2022, prin care se solicită încetarea contractului nr. 252/79/04.06.2021 Servicii de audit financiar proiect pentru evitarea unui potențial conflict de interese.       _x000D_
A fost încheiat contractul de servicii de verificare tehnică a proiectării nr. 622/107/25.11.2021 cu SC D&amp;D EUROCOM SRL. _x000D_
3. A fost încheiat contractul de servicii de dirigenție de șantier nr. 700/FN/30.12.2021 cu P.F.A DRAGU D.LUCIAN_x000D_
4. A fost încheiat contractul de lucrări, proiectare si asistenta tehnica nr.577/19.10.2021 cu Asocierea SC IOCONS EXPERT SRL – SC PROCONSULTING &amp; MANAGEMENT GRUP SRL, in valoare de 6.113.694,29 lei_x000D_
5. A fost emisa Autorizația de construire cu numărul 30 din data de 25.02.2022. Proiectul tehnic a fost avizat de către ADR ._x000D_
6. A fost emis ordinul de începere a lucrărilor nr 1429/09/06.2022 . Lucrările încep fizic in data de 10.06.2022. Valoarea contractului s-a modificat in urma add 2 la contractul de lucrări.</t>
  </si>
  <si>
    <t>6906</t>
  </si>
  <si>
    <t>Reabilitare, modernizare, extindere (prin desființare corp C5), dotare Școala Gimnazială Nr.1, Sat Lehliu - Comuna Lehliu - Județul Călărași</t>
  </si>
  <si>
    <t>UAT COMUNA LEHLIU</t>
  </si>
  <si>
    <t>Achizitionarea serviciilor de consultanta privind managementul de proiect - Contract nr. 873/14.06.2021 semnat cu TEAMPRO STRATEGY CONSULTING SRL - 119,000.00 lei_x000D_
Achizitii servicii de informare si publicitate - Finalizata Contract nr. 925/29.06.2021 semnat cu MEDIA PRINT SRL - 16,624.30 lei_x000D_
Achizitionarea serviciilor necesare elaborarii proiectului tehnic, a detaliilor de executie si a_x000D_
documentatiilor pentru obtinerea de avize/acorduri, asistenta tehnica din partea proiectantului pe_x000D_
parcursul derularii lucrarilor, verificarea PT, executia lucrarilor si diverse si neprevazute - Ctr. 256/11.02.2022 incheiat cu  Asocierea SC Sigma House Construct (Lider) – SC Komora SRL (Asociat) in valoare de 8.139.534,87 lei; Durata  20 luni_x000D_
_x000D_
A fost dat ordinul de incepere al lucrarilor in 26.08.2022._x000D_
Stadiu executie lucrari 38.88%</t>
  </si>
  <si>
    <t>6836</t>
  </si>
  <si>
    <t>Construire Școală Generală în comuna Mătăsaru, sat Mătăsaru</t>
  </si>
  <si>
    <t>UAT COMUNA MĂTĂSARU</t>
  </si>
  <si>
    <t>Durata de executie a lucrarilor 14 luni._x000D_
Ordinul de incepere lucrari in 04.07.2022. Stadiu redus de executie_x000D_
Achizitie servicii de consultanta in domeniul achizitiilor publice ,contract  nr. 4957/59/28.06.2021 Prestator: Enotera Evolutiv SRL in valoare de 17,850.00 lei cu TVA, durata contractului: pana la finalizarea procedurilor de achizitii pentru implementarea proiectului_x000D_
_x000D_
Contract Informare si publicitate nr. Contract nr. 4852/180/ 22.06.2021, incheiat cu NEVA EXPERT SRL, valoare 17,815.49  lei cu TVA, durata 28 luni_x000D_
Contract verificare tehnica nr.4253/360/ 27.10.2015, incheiat cu MONIVEST PROFIL SRL, valoare 13,287.30 lei fara TVA, durata 1 luna_x000D_
Servicii de proiectare:Studiu de fezabilitate si proiect tehnic  Contract nr. 94/10.04.2017 Primavera Urban Consulting SRL, valoare 110,670.00 lei cu TVA, cu durata: 3 luni_x000D_
Contract management de proiect nr.4956/58/28.06.2021,  Prestator: Enotera Evolutiv SRL,  valoare 65,400 lei cu TVA, durata 28 luni_x000D_
S-a intocmit devizul actualizat aferent proiectul tehnic,  intrucat valoarea actuala a cheltuielor aferente C+M este 5.556.209 fara TVA, Deviz General va fi supus spre aprobate in Consiliul Local al comunei. _x000D_
Achizitia de executie lucrari s-a realizat  prin semnarea contractului nr. 3165/72/20.06.2022 Prestator: Sirm General Construct SRL in valoare de 5.677.042,11 lei fara TVA, durata contractului 14 luni ._x000D_
Achizitie servicii dirigentie de santier s-a realizat , prin semnarea contractului nr. 3259/23.06.2022 Prestator: POPOVICI T. GHEORGHE P.F.A. in valoare de 45.000 LEI fara TVA, durata contractului: pana la finalizarea implementarii proiectului._x000D_
Beneficiarul a informat ca a fost transmis ordinul de incepere cu data de 04.07.2022_x000D_
Lucrarile in desfasurare cu un stadiu fizic de realizare de aprox. 80%.</t>
  </si>
  <si>
    <t>6372</t>
  </si>
  <si>
    <t>Reabilitarea, modernizarea, dezvoltarea și echiparea infrastructurii educaționale Școala cu clasele I-VIII sat Poroinica, comuna Mătăsaru, județul Dâmbovița</t>
  </si>
  <si>
    <t>RISC MAJOR DE NEFINALIZARE. Durata de executie a lucrarilor 12 luni._x000D_
Beneficiarul informeaza ca a fost semnat contractul de executie lucrari cu Asocierea SC ILVA IMPEX SRL ofertant lider, SC RILVA PROIECT CONSTRUCT S.R.L. - ofertant, SC COSTRUZIONI GENERALI SUD SRL – ofertant, SC STEELTECHEXPERT SRL – subcontractant, reprezentata de SC ILVA IMPEX SRL in calitate de lider, ne ctr 4747/1376/08.06.2023, durata executie lucrari 12 luni . _x000D_
*** PT avizat in data de 20.01.2023. Beneficiarul  a incarcat in MySMIS Notificarea nr 1 pentru incarcare PT avizat si informeaza ca urmează sa depună  solicitare de modificare contract de finanțare conform deviz actualizat. Se lucrează la documentația de lansare achiziție principala. _x000D_
Proiect cu risc - Achizitie de lucrari nedemarata in termen_x000D_
1. Contract de servicii proiectare, documentații obținere avize, expertiza tehnica, studii de teren (geo si topo), audit energetic, DALI, DTAC, PTh+D nr. 4252/1270/27.10.2015,incheiat cu  LOCAL CONSULT SRL, valoare 70.865,60 lei fara TVA, cu durata: 2 luni_x000D_
2. Contract management de proiect nr.1217/35/ 12.02.2021, încheiat cu  ENOTERA EVOLUTIV SRL, valoare 60.000 lei cu TVA, durata 34 luni_x000D_
3. Contract Informare si publicitate nr. 1295/40/ 15.02.2021, încheiat cu NEVA EXPERT SRL, valoare 14,679.90 lei fara TVA, durata 34 luni_x000D_
4. Contract verificare tehnica nr.4253/360/ 27.10.2015, încheiat cu MONIVEST PROFIL SRL, valoare 13,287.30 lei fara TVA, durata 1 luna_x000D_
OBS A fost actualizata valoarea  PT-ului in anul 2021, ceea ce a dus la majorarea valorii totale cu aproximativ 4.700.000 lei făra  TVA. Pentru aceasta suplimentare pe neeligibil, Primaria caută surse de finanțare, inclusiv accesarea unui credit. In perioada următoare, beneficiarul va trimite PT-ul actualizat pentru a fi verificat/avizat. Beneficiarul intenționează sa solicite prin act aditional actualizarea valoarii contractului de finanțare ca urmare a actualizării PT-ului._x000D_
 ****</t>
  </si>
  <si>
    <t>6484</t>
  </si>
  <si>
    <t>Modernizare, extindere și dotare Școala Malu cu Flori din Satul Malu cu Flori, în Comuna Malu cu Flori, Județul Dâmbovița</t>
  </si>
  <si>
    <t>UAT COMUNA MALU CU FLORI</t>
  </si>
  <si>
    <t>RISC MAJOR DE NEFINALIZARE. Durata de execuție a lucrărilor 24 luni_x000D_
Contract de lucrări încheiat in 06.08.2021. Ordin de începere 01.02.2022._x000D_
1. Contract management de proiect  nr. 1992/584/01.04.2021, încheiat cu ROCONSULT PROIECT SRL, valoare 160.650,00_x000D_
lei, cu TVA, durata de  la semnarea contractului de către ambele părți până la finalizarea duratei de implementare a proiectului._x000D_
2. Contract de servicii informare si publicitate nr. 1993/06/01.04.2021, cu COLUMNA FILM STUDIO S.R.L., pentru valoarea de 11.900,00 lei, cu TVA, durata de  la semnarea contractului de către ambele părți până la finalizarea duratei de implementare a proiectului.                                                                                                                   _x000D_
3. A fost încheiat contractul de servicii verificare proiect tehnic nr. 5317/17/ 16.09.2021, cu MAD ARCHITECTURE SOLUTIONS SRL, pentru valoarea de 11.900,00 lei, cu TVA. _x000D_
4. A fost încheiat contractul de servicii dirigenție de șantier nr. 5411/1057/22.09.2021, cu DEDESIGN COMVIS 3D SRL, pentru valoarea de 101.150,00 lei, cu TVA._x000D_
5. A  fost încheiat contractul de lucrări nr. 4479/273/06.08.2021 cu Asocierea ARGEDAVA CONSTRUCT S.R.L. (lider) – BOMACA PROIECT S.R.L., pentru proiectare, asistență tehnică și execuție lucrări, pentru valoarea de 4.282.731,96 lei cu TVA. în urma unei achiziții directe.  A fost emis ordinul de începere a lucrărilor in data de 01.02.2022. Stadiu fizic lucrări conform RP este de 60%_x000D_
Durata lucrărilor este de 24 luni de la data emiterii ordinului de începere. Va fi depășit termenul de 31.12.2023</t>
  </si>
  <si>
    <t>4877</t>
  </si>
  <si>
    <t>13.1.</t>
  </si>
  <si>
    <t>Centru Multifunctional Educational - recreational "ZINO - Educatie de la A la Z"</t>
  </si>
  <si>
    <t>-Achizitie realizare a documentației tehnico-economice - Studiu topographic, ctr. nr. 18963/ 21.07.2017 încheiat cu S.C. ROGAV TOPO S.R.L, val. 6.750,00 lei, durata 1 luna_x000D_
- Achiziția serviciilor de realizare a documentației tehnico-economice - Expertiza tehnică, Contract nr. 20706/ 10.08.2017 încheiat cu S.C. TOP LEVEL DESIGN S.R.L, val. 79.849,00 lei, durata 40 zile_x000D_
- Achiziția serviciilor de realizare a documentației tehnico-economice - Studiu geotehnic, Contract nr. 22347/ 31.08.2017 încheiat cu S.C. PAZYGEO PROIECT S.R.L., val. 5.950,00 lei, durata 10 zile_x000D_
- Achiziția serviciilor de realizare a documentației tehnico-economice - Completare Expertiză tehnică, Contract nr. 15407/ 04.06.2018 încheiat cu S.C. TOP LEVEL DESIGN S.R.L, val. 10.948,00 lei, durata 1 luna_x000D_
- Achiziția serviciilor de realizare a documentației tehnico-economice - Audit energetic, Contract nr. 19460/ 27.07.2018 încheiat cu PFA VOICU ECATERINA MARIANA, val. 8.330,00 lei, durata 20 zile_x000D_
- Achiziția serviciilor de realizare a documentației tehnico-economice faza SF+DALI, Contract nr. 22163/ 29.08.2017 încheiat cu S.C. WHITE SPACE S.R.L, val. 153.510,00 lei, durata 1 luna_x000D_
- Achiziția serviciilor de consultanță în pregătirea și managementul proiectului, Contract nr. 7853/ 16.03.2018 încheiat cu S.C. PROGRESS ADVISORY ROMÂNIA S.R.L, val. 155.890,00 lei, durata 36 luni_x000D_
- Achiziția serviciilor de publicitate și informare, Contract nr. 381/ 24.12.2019 încheiat cu S.C. BURSI NBC S.R.L.), val. 9.996,00 lei, durata 34 luni_x000D_
- Achiziția serviciilor de auditare a proiectului, Contract nr. 717/ 10.01.2020 încheiat cu S.C. PROF CONSULT S.R.L., val. 34.629,00 lei, durata 34 luni._x000D_
 Achiziția serviciilor de verificare tehnică a proiectării, Contract nr. 33973/ 09.12.2020 încheiat cu S.C. TOP LEVEL DESIGN S.R.L, val.22.015,00 lei, 1 luna de zile._x000D_
Proiectul tehnic a fost avizat de către OI ADR Sud-Muntenia la data de 14.02.2022._x000D_
- Achiziția lucrărilor de construcție, Contract nr.14810/23.05.2022 încheiat cu Asocierea MARISTAR COM S.R.L., RAD PANORAMA CONSTRUCT S.R.L., LE GRAND G&amp;G S.R.L., in valoare de 22.429.051,94 lei inclusiv TVA, durata 19 luni;_x000D_
- Achizitie contractul de sevicii dirigentie de santier nr. 15459/27.05.2022 incheiat cu SC TEHNIC – CELA S.R.L., in valoare de 119.595,00 lei inclusiv TVA, durata de executie 19 luni.</t>
  </si>
  <si>
    <t>5804</t>
  </si>
  <si>
    <t>Sinaia 3.0 Educatie. Social. Mobilitate.</t>
  </si>
  <si>
    <t>RISC MAJOR DE NEFINALIZARE din 4 obiective s-au atribuit 3 contracte de lucrari  cu durata maxima de 20 luni si ordin de incepere din25.05.2022._x000D_
Obiectiv 1: desfiintare de locuinte de necesitate si construire bloc de locuinte sociale- Achizitie PT, PT predat de proiectant; achizitie lucrari nedemarata_x000D_
Achiziţia serviciilor de realizare a documentaţiei tehnico-economice - Studiu topografic - Locuinţe sociale 1, Contract nr. 13104/ 09.05.2018 încheiat cu S.C. TOPING COMPANY S.R.L, val. 2.162,00 lei lei_x000D_
Achiziţia serviciilor de realizare a documentaţiei tehnico-economice - Studiu topografic - Locuinţe sociale 2, Contract nr. 17380/ 22.06.2018 încheiat cu S.C. TOPING COMPANY S.R.L, val. 6.556,54 lei lei _x000D_
Achiziția serviciilor de realizare a documentaţiei tehnico-economice faza DTAC + PT, inclusiv asistență tehnică din partea proiectantului - Locuinţe sociale, Contract nr. 36144/ 28.12.2020 încheiat cu S.C. COMPASS ARHITECTURĂ &amp; DESIGN S.R.L, val. 108.290,00 lei lei cu TVA_x000D_
Achiziţia serviciilor de verificare tehnică a proiectării - Locuinţe sociale, Contract nr. 10059/ 01.04.2021 încheiat cu S.C. STRUCT QUALITY AND BUILDING S.R.L., val. 11.900,00 lei cu TVA, durata 1 luna _x000D_
 	Locuințe sociale: Contract de execuție lucrări nr. 34 din data de 03.01.2023 încheiat cu S.C. ACG CONSTRUCTION &amp; PROJECTS S.R.L., val.8.824.849,61, durata 15 luni_x000D_
Obiectiv 2: modernizarea scoala gimnaziala George Enescu - Achizitie PT+ lucrari atribuita, PT  s-a realizat_x000D_
Achiziţia serviciilor de realizare a documentaţiei tehnico-economice - Studiu topografic - Şcoala George Enescu, Contract nr. 14108/ 18.05.2018 încheiat cu S.C. ROGAV TOPO S.R.L., val1.200,00 lei_x000D_
Achiziția serviciilor de realizare a documentaţiei faza DTAC + PT, inclusiv asistență tehnică din partea proiectantului și  lucrărilor de construcţie - Şcoala George Enescu, Contract nr. 28623/ 01.10.2021 încheiat cu S.C. OPENSIN S.R.L., val. 11.024.901,90 lei, durata 22 luni_x000D_
Achizitie servicii dirigentie pentru Scoala Geroge Enescu, contrct nr. 14830/20.05.2022 cu SC TEHNIC- CELA SRL, valoare 132.500,00 lei_x000D_
Obiectiv 3: Modernizare Scoala Principesa Maria - Achizitie PT, PT predat de proiectant; achizitie lucrari nedemarata_x000D_
Achiziţia serviciilor de realizare a documentaţiei tehnico-economice - Studiu topografic - Şcoala Principesa Maria, Contract nr. 7763/ 16.03.2018 încheiat cu S.C. ROGAV TOPO S.R.L, val. 6.500,00 lei_x000D_
Achiziția serviciilor de realizare a documentației tehnico-economice faza DTAC + PT, inclusiv asistența tehnica din partea proiectantului - Scoala Principesa Maria, contract nr. 36143/ 28.12.2020, SC COMPASS ARHITECTURA &amp; DESIGN SRL , val 92.800,00 lei cu TVA, durata 3 luni   _x000D_
Achiziţia serviciilor de verificare tehnică a proiectării - Şcoala Principesa Maria, Contract nr. 10022/ 01.04.2021 încheiat cu S.C. STRUCT QUALITY AND BUILDING S.R.L., val 13.090,00 lei cu TVA, durata 1 luna_x000D_
_x000D_
Obiectiv 4:  Reabilitare/ modernizare Strada Badea Cartan: Achizitie PT, PT predat de proiectant; achizitie lucrari nedemarata_x000D_
Achiziţia serviciilor de realizare a documentaţiei tehnico-economice - Studiu topografic - Stradă, Contract nr. 21107/ 01.08.2018 încheiat cu S.C. TOPING COMPANY S.R.L., val. 1.387,54 lei_x000D_
Achiziția serviciilor de realizare a documentaţiei tehnico-economice faza DTAC + PT, inclusiv asistență tehnică din partea proiectantului – Strada Badea Cartan - Contract nr. 6012/ 25.02.2021 încheiat cu S.C. STRUCT QUALITY AND BUILDING S.R.L, val. 35.105,00 lei  cu TVA, _x000D_
Achiziţia serviciilor de verificare tehnică a proiectării – Strada Badea Cartan, Contract nr. 8903/ 24.03.2021 încheiat cu S.C. POLITEH’S CONSULT S.R.L., val. 2.380.00 lei, durata 1 luna_x000D_
Achizitii comune:_x000D_
Achiziţia serviciilor de realizare a documentaţiei tehnico-economice - Audit energetic - Şcoli, Contract nr. 20643/ 26.07.2018 încheiat cu S.C. ARHITEX CONSULTING S.R.L, val. 14.100,00 lei_x000D_
Achiziţia serviciilor de realizare a documentaţiei tehnico-economice - Expertize tehnice - Locuinţe sociale, Şcoli, Contract nr. 18628/ 06.07.2018 încheiat cu S.C. COMPASS ARHITECTURĂ &amp; DESIGN S.R.L, val.48.195,00 lei_x000D_
Achiziţia serviciilor de consultanţă în pregătirea proiectului, Contract nr. 16897/ 18.06.2018 încheiat cu S.C. PROGRESS ADVISORY ROMÂNIA S.R.L., val. 77.945,00 lei_x000D_
Achiziţia serviciilor de realizare a documentaţiei tehnico-economice - Studii geotehnice - Locuinţe sociale, Şcoli, Contract nr. 16978/ 19.06.2018 încheiat cu S.C. PAZYGEO PROIECT S.R.L, val.5.593,00 lei,_x000D_
Achiziţia serviciilor de realizare a documentaţiei tehnico-economice faza DALI, Contract nr. 20998/ 31.07.2018 încheiat cu S.C. STRUCT QUALITY AND BUILDING S.R.L., val 38.675,00 lei_x000D_
Achiziţia serviciilor de realizare a documentaţiei tehnico-economice faza SF+DALI - Locuinţe sociale, Şcoli, Contract nr. 16843/ 18.06.2018 încheiat cu S.C. COMPASS ARHITECTURĂ &amp; DESIGN S.R.L. val. 160.650,00 lei_x000D_
Achiziţia serviciilor de auditare a proiectului, Contract nr. 26408/ 02.10.2020 încheiat cu S.C. PROF CONSULT S.R.L, val 47.600,00 lei_x000D_
Achiziția serviciilor de publicitate și informare, Contract nr. 26351/ 02.10.2020 încheiat cu S.C. BURSI N.B.C. S.R.L., val.9.996,00 lei_x000D_
Achiziţia serviciilor de consultanţă în organizarea procedurilor de achiziţie, Contract nr. 35750/23.12.2020 încheiat cu S.C. HARRISON CONSULTING MANAGEMENT S.R.L, val 17.195,50 lei_x000D_
Achiziţia serviciilor de consultanţă în managementul proiectului, Contract nr. 23140/136/ 01.09.2020 încheiat cu S.C. PROGRESS ADVISORY ROMÂNIA S.R.L., val. 77.945,00 lei</t>
  </si>
  <si>
    <t>5782</t>
  </si>
  <si>
    <t>Construirea și dotarea Grădiniței "Prichindel" din orașul Pucioasa și îmbunătățirea spațiilor publice urbane din zonă”</t>
  </si>
  <si>
    <t>RISC MAJOR DE NEFINALIZARE_x000D_
Contract PT + AT+ Executie atribuit.  Ordinul de incepere a lucrarilor, cu data incepere 17.10.2022. Perioada de executie este de 24 luni._x000D_
*** Stadiu fizic de realizare al lucrarilor raportat de beneficiar - 21%_x000D_
1. Achiziția de servicii de realizare documentații tehnico-economice Contract nr. 6587/20.03.2018, încheiat cu SC MAD ARCHITECTURE SOLUTIONS SRL Actul adițional nr. 1 (23742/ 24.10.2018) privind modificare statut prestator în plătitor de TVA.-107,100_x000D_
2. Achiziția de servicii de consultanță-Contract nr. 10789/21/ 09.05.2018, încheiat cu ROCONSULT PROIECT SRL-89.964,00 _x000D_
Achiziția de servicii de consultanță în domeniul managementului proiectului-Contract nr. 17806/829/ 20.08.2020, încheiat cu ROCONSULT PROIECT SRL-157,080_x000D_
3. Achiziția de servicii de informare și publicitate-Contract nr. 18024/24.08.2020, încheiat cu SC ARGUMENTUL CULTURAL SRL-34.205,00_x000D_
4. Achiziția de servicii de audit financiar proiect-Contract nr. 18529/31.08.2020, încheiat cu GENERAL SYSTEM AUDIT SRL-64,260 5. În data de 21.10.2021 a fost depusă o contestație privind rezultatul procedurii simplificate pentru atribuirea contractului de achiziție publică. Prin Decizia CNSC Nr. 62087/2745/C1/26.11.2021, contestația a fost admisă în parte și s-a dispus reevaluarea ofertelor. În urma unei achiziții directe, a fost încheiat contractul nr. 89/3153/ 09.02.2022, încheiat cu MOB VAD SRL, pentru valoarea de 23.800,00 lei, cu TVA, pentru prestarea serviciilor de verificare tehnică a proiectării (durata contractului este de la data semnării acestuia de către ambele părți până la finalizarea recepției la terminarea lucrărilor). _x000D_
6. În urma unei achiziții directe, a fost încheiat contractul nr. 5064/03.03.2022, încheiat cu OPTIMVAL PROIECT SRL, pentru valoarea de 157.080,00 lei, cu TVA, pentru prestarea serviciilor de dirigenție de șantier (durata contractului este de de la data semnării acestuia până la finalizarea recepției finale a lucrărilor)._x000D_
7. A fost semnat contractul de execuție, proiectare si asistenta tehnica cu Asocierea PRO Strategy Construction si SRL - ING PROIECT nr 2389/194/01.02.2022 in valoare de 13.070.294,17 lei la care se adaugă TVA. STADIU FIZIC ESTIMAT - 12.32%_x000D_
*** PT-ul a fost întocmit si a fost avizat de ADR  Anexa E cu nr 9285 / 16.09.2022. S-a transmis notificare in MySMIS de încărcare a PT-ului._x000D_
*** Beneficiarul informează ca a fost dat Ordin de începere a lucrărilor nr. 21577/03.10.2022, privind începerea lucrărilor la data de 17.10.2022. Durata de execuție lucrări conform grafic general la PT este de 24 luni. Va fi depășit termenul de 31.12.2023.</t>
  </si>
  <si>
    <t>6640</t>
  </si>
  <si>
    <t>Îmbunătățirea calității vieții populației Orașului Titu prin investiții în infrastructura rutieră, educațională și socio-culturală</t>
  </si>
  <si>
    <t>RISC MAJOR DE NEFINALIZARE_x000D_
LOT 1 - "Construire cresa in orasul Titu" - Contract de lucrari atribuit, Contract nr. 2735/18.02.2021, durata 15 LUNI. Ordinul de începere a lucrărilor cu data de 01.08.2022 - stadiu executie 5%_x000D_
LOT 2 - "Reabilitare strazi si sistem de evacuare pluviala zonele Titu Targ, Plopu " - stadiu executie 70% -contract de lucrari REZILIAT. (durata executie conform contract 8 luni , conform SF - 14 luni)_x000D_
LOT 3 - "REABILITARE TERMICA SI MODERNIZARE CENTRU PENTRU TINERET" - durata executie conform SF 12 luni._x000D_
Achizitie proiectare (faza PT+DE, documentatii avize, inclusiv asistenta tehnica din partea proiectantului) -CONSTRUIRE CRESA in orasul Titu,val 143.083,58 lei cu TVA, Contract nr. 2735/18.02.2021, încheiat cu S.C. ATLAS CONSULTING &amp; PROIECT S.R.L. Proiectul tehnic a fost finalizat si avizat de ADR. _x000D_
_x000D_
Achizitie proiectare (faza PT+DE, documentatii avize, inclusiv asistenta tehnica din partea proiectantului) - REABILITARE TERMICA SI MODERNIZARE CENTRU PENTRU TINERET, 108.290,00 lei cu TVA, Contract nr. 2733/18.02.2021, încheiat cu S.C. ATLAS CONSULTING &amp; PROIECT S.R.L. Proiectantul S.C. ATLAS CONSULTING &amp; PROIECT S.R.L. a transmis adresa cu nr. 481/28.08.2021 prin care solicită rezilierea contractului nr. 2733/18.02.2021. Se lucreaza la noua documentatie pentru achizitia de proiectare si executie lucrari._x000D_
A fost semnat un nou contract de servicii  serviciile de proiectare, inclusiv asistența tehnică din partea proiectantului     nr. 18920/09.12.2022, cu MODVEST CONSTRUCT 200 S.R.L.,  110.074,29 lei cu TVA  _x000D_
_x000D_
Contractului de servicii nr. 2854/27.02.2019, S.C. ATLAS CONSULTING &amp; PROIECT S.R.L a elaborat documentația tehnico-economică faza PT+DE, documentatii, avize pentru obiectivul „REABILITARE STRAZI SI SISTEM DE EVACUARE PLUVIALA ZONELE TITU TARG, PLOPU”._x000D_
Achizitia serviciilor de dirigentie de santier Reabilitare strazi si sistem de evacuare pluviala zonele Titu Targ, Plopu, 39.865,00 lei cu TVA, Contract nr. 10775/11.08.2020, încheiat cu S.C. LIVSAN CONS S.R.L _x000D_
Contract de lucrări nr. 8764/30.06.2020, încheiat cu S.C. DELIVER LEX TRANS S.R.L pentru  „REABILITARE STRAZI SI SISTEM DE EVACUARE PLUVIALA ZONELE TITU TARG, PLOPU”, în valoare de 5.250.461.41 lei cu  TVA. Durata de valabilitate a contractului este de la data semnării acestuia până la data procesului verbal de recepție finală, _x000D_
A fost emis ordin de incepere executie lucrari  nr. 16530/03.12.2020, cu dată de începere a lucrărilor pentru 07.12.2020;_x000D_
LOT 2 _x000D_
Beneficiarul a informat ca sunt probleme de implementare in ceeace priveste contractul de Executie lucrari pentru proiectul „Reabilitare strazi si sistem de evacuare pluviala zonele Titu Targ, Plopu care are un grad de realizare de 90 %, dar Constructorul nu a mai continuat lucrarile din cauza unor neintelegeri financiare intre asociatii firmei._x000D_
In data de 13.09.2022 Primaria Titu a transmis o adresa catre Constructor prin care informeaza asupra inceperii procedurii de reziliere contract._x000D_
Urmare celor de mai sus, beneficiarul a informat ca se va proceda la organizarea unei noi proceduri de atribuire pentru restul de executat._x000D_
_x000D_
LOT 1 ¨ Construire cresa in orasul Titu”_x000D_
 contractul de   lucrări nr. 10789/07.07.2022 cu Asocierea SC NEMAR EDIL General SRL și SC Nemar Edil Construct SRL,_x000D_
cu o valoare de 10.447.585,43 lei fără TVA (12.432.626,66 Lei cu TVA) și o durată de execuție de 15 luni. Lucrările sunt executate în proporție de 27 %._x000D_
Contractul de prestări servicii nr. 11085/14.07.2022, încheiat cu S.C. LIVSAN CONS S.R.L, având o valoare de 27.700,00 lei fără TVA, prestatorul nu este plătitor de TVA_x000D_
_x000D_
LOT 3 - "REABILITARE TERMICA SI MODERNIZARE CENTRU PENTRU TINERET" - durata executie conform SF 12 luni._x000D_
contractul de servicii nr. 18920/09.12.2022, cu MODVEST CONSTRUCT 2000 S.R.L., pentru suma totală de 94.498,14 lei fără TVA (din care: serviciile de proiectare, inclusiv asistența tehnică din partea proiectantului - 92.499,40 lei fără TVA, respectiv 110.074,29 lei cu TVA și serviciile de verificare tehnică - 1.998,74 lei fără TVA, respectiv 2.378,50 lei cu TVA) și cu o durată a contractului de la data semnarii acestuia de către ambele părți până la data stingerii integrale a obligațiilor părților</t>
  </si>
  <si>
    <t>5063</t>
  </si>
  <si>
    <t>Îmbunatatirea calitatii vietii populatiei în_x000D_
oras Azuga, judet Prahova - Lot I</t>
  </si>
  <si>
    <t>UAT ORAS AZUGA</t>
  </si>
  <si>
    <t>Lucrarișe aferente componenetei Strazii sunt finalizate si receptionate._x000D_
Lucrările aferente componenetei Locuinte sociala sunt fizic realizate 23%._x000D_
_x000D_
1.Achizitie servicii elaborare SF si studii teren aferente lucrari de sistematizare teren, drenuri, aparari de mal, Componenta A Locuinte sociale Str. Umbroasa, Nr contract de achizitie 4934/25.04.2019 cu  Struct Quality and Building SRL, in val. de 53.550,00 lei, incl. TVA;_x000D_
2.Achizitie servicii de consultanta pentru elaborarea cererii de finantare , Nr contract achizitie 9710/09.08.2018 cu Ventrust Consulting SRL, in val. de 29,631.00 lei incl. TVA; _x000D_
3.Achizitie servicii de proiectare pentru elaborarea documentatiei tehnice (DALI) si studii teren aferente Componente A , Nr contract de achizitie 7207/14.06.2018 cu  Arhitectura SRL, in val. de 122,140.00 lei incl. TVA;_x000D_
4.Achizitie servicii de proiectare pentru elaborarea documentatiei tehnice (DALI) si studii (geotehnice, topografice), expertiza tehnica aferente Componentei B , Nr contract de achizitie 7220/14.06.2018 cu Struct Quality and Building SRL, in val. de 130,000.00 lei, incl. TVA;_x000D_
5. Achizitie servicii de consultanta pentru organizarea procedurilor de achizitii (aferente lucrari de sistematizare teren, drenuri, aparari de mal, Componenta A Locuinte sociale Str. Umbroasa), (Nr contract achizitie 2513/28.02.2020, Petroi Mihai Intreprindere Individuala, in val. de 1,190.00 lei, incl. TVA;_x000D_
6.Achizitie servicii de consultanta pentru organizarea procedurilor de achizitii, (Nr. contract achizitie 2512/28.02.2020 cu Petroi Mihai Intreprindere Individuala, in val. de 16,775.13 lei, incl. TVA;_x000D_
7. Achizitie servicii de consultanta pentru managementul proiectului Nr contract achizitie 2433/26.02.2020, SC Ventrust Consulting SRL, in val. de 154,700.00 lei, incl. TVA;_x000D_
8. Achizitie Documentaţii-suport şi cheltuieli pentru obţinerea de avize, acorduri şi autorizaţii, Nr. contract de achizitie 7473/20.06.2018 cu Topomont Consult SRL, in val. de 37,485.00 lei, incl. TVA; 9.Achizitie servicii de publicitate si informare a proiectului – anunt incepere proiect , Nr comanda 2156/20.02.2020 cu  Negativ Media SRL, in val. de 595.00 lei, incl. TVA; _x000D_
10.Achizitie servicii de audit financiar, Nr contract achizitie 3543/18.03.2020 cu  Constantin G.Valerica expert contabil, expert , in val. de 45.220,00 lei, incl. TVA; _x000D_
11.Achizitia serviciilor de dirigentie de santier, Nr. contract de achizitie 10638/07.09.2020 PFA Botoaca Vasile Dorian), in valoare de 68,000 Lei TVA inclus (Componenta A - Lot 1);_x000D_
11.Achizitia serviciilor de dirigentie de santier, Nr. contract de achizitie 10639/07.09.2020 PFA Botoaca Vasile Dorian, in valoare de 32,000.00 Lei TVA inclus (Compoenenta B - Lot 2);_x000D_
12.Achizitia serviciilor de proiectare si executie lucrari de constructie aferente Componentei A (locuinte sociale si amenajare spatiu ambiental), Nr. contract achizitie 10186/27.08.2020; Center Akces Comserv SRL, subcontractant Drei Konstrukt SRL, in valoare de 9,535,308.16 Lei TVA inclus; Documentația aferentă a fost realizată, recepționată transmisă spre avizare la OI. In 31.01.2022 a fost emisă HCL 13/31.01.2022 prin care a fost modificată suprafața de teren necesara lucrărilor de protecție și regularizare a malurilor pârâului Azuga, in sensul diminuării acesteia, astfel încât să poată fi  dat și ordinul de incepere al lucrărilor pentru locuințele sociale și să fie preluat amplasamentul de la CNI. Prin adresa nr.3291/24.02.2022  a fost emis Ordinul de incepere lucrări pentru Componenta A -Locuințe sociale, cu începere din 15.03.2022.Lucrările sunt în derulare,Stadiu execuție 21%._x000D_
13.Achizitia serviciilor de proiectare si executie lucrari de constructie aferente Componentei B (strazi), Nr. contract achizitie 9527/10.08.2020; Asocierea Morani Construct SRL,&amp; Creative Road Design SRL&amp;SUV Trans Invest SRL, in valoare de 5,224,315.89 TVA inclus; A fost recepționat PT, Documentația pentru componenta B-Strazi a primit avizul de conformitate din partea OI. A fost dat ordinul de incepere nr 6422/21.04.2021, durata 8 luni de la Ordinul de începere.Stadiul lucrărilor Componenta Străzi este de 100%. lucrarile au fost finalizate pe amplasamentele investitiei si s-a efectuat receptia la terminarea lucrarilor, fiind incheiat Procesul-verbal de receptie la terminarea lucrarilor nr. 19882 /09.12.2022._x000D_
-Stadiu implementare proiect 48,6%.</t>
  </si>
  <si>
    <t>6474</t>
  </si>
  <si>
    <t>Reabilitarea, modernizarea, extinderea și dotarea Grădiniței cu Program Prelungit nr.2 din orașul Pucioasa și îmbunătățirea spațiilor publice urbane din zonă</t>
  </si>
  <si>
    <t>RISC MAJOR DE NEFINALIZARE_x000D_
In data de 31.10.2022 a fost emis Ordinul de incepere a lucrarilor, cu data incepere 01.11.2022.Conform Graficului de executie perioada de executie este de 18 luni de la data Ordinului de incepere, _x000D_
Pentru obiectivul “Reabilitarea, modernizarea, extinderea si dotarea Gradinitei cu program prelungit nr. 2 din orasul Pucioasa”, stadiul fizic al lucrarilor  aproximativ 20%._x000D_
Pentru obiectivul “ Imbunatatirea spatiilor publice urbane din zona Gradinitei cu program prelungit nr. 2 din orasul Pucioasa”, stadiul fizic este de aproximativ 8%._x000D_
Durata de execuție 31.12.2023, exista riscul ca executia lucrarilor si implicit activitatile/obiectivele proiectului sa nu se finalizeze in perioada de eligibilitatea programului POR 2014-2020._x000D_
Contract servicii de consultanță  nr. 28230/1598/ 30.12.2020 , incheiat cu ROCONSULT PROIECT SRL,valoare157.080,00 lei, cu TVA, _x000D_
Contract servicii de informare și publicitate nr. 28248/31.12.2020, incheiat cu ARGUMENTUL CULTURAL SRL, valoaree 43.850,00 lei, fără TVA (prestatorul nefiind plătitor de TVA);_x000D_
Contract servicii de audit nr. 28249/31.12.2020, incheiat  cu GENERAL SYSTEM AUDIT SRL,  valoare de 59.500,00 lei, cu TVA;_x000D_
Contract servicii dirigentie de santier nr. 18911/03.09.2021,incheiat  cu P.F.A. DRAGU D. LUCIAN S.R.L. ,valoare 142.800,00 lei, cu TVA;_x000D_
Contract servicii verificare tehnică a proiectării nr. 20573/27.09.2021, incheiat cu MD ARHITECTURE DESIGN CONCEPT SRL, valoare 29.750,00 lei, cu TVA;                                                                                                                                                                          _x000D_
 Contract de proiectare, asistenţă tehnică din partea proiectantului pe perioada de execuţie a lucrărilor şi execuţie lucrări nr. 16500/1133/03.08.2021, incheiat cu ASOCIEREA MARISTAR COM SRL (Leader) - AVENTUS DESIGN SRL, valoare 11.087.317,35 lei, cu TVA.</t>
  </si>
  <si>
    <t>5491</t>
  </si>
  <si>
    <t>Construire 3 blocuri cu locuințe sociale în orașul Pucioasa și îmbunătățirea spațiilor publice urbane din zonă</t>
  </si>
  <si>
    <t>Contract PT + AT+ Executie atribuit. Durata de executie a lucrarilor 24 luni._x000D_
Ordin de începere a lucrărilor nr. 20111/15.09.2022, privind începerea lucrărilor la data de 03.10.2022. S-au executat lucrări din categoria organizare de şantier._x000D_
Achiziţie de servicii de consultanţă pentru elaborarea cererii de finanţare contractul de servicii nr. 11635/17.05.2018, cu ROCONSULT PROIECT SRL, pentru valoarea de 89.964,00 lei cu TVA_x000D_
Achiziția de servicii de consultanţă în domeniul managementului proiectului Contract nr. 11501/ 29.05.2020, încheiat cu ROCONSULT PROIECT S.R.L,154.700,00 lei, cu TVA_x000D_
contractul de servicii publicitate nr. 11506/ 29.05.2020 cu BAZAR MEDIA CONSULTING SRL, pentru valoarea de 8.402,00 lei fără TVA (prestatorul nu este plătitor de TVA_x000D_
contractul de servicii de audit nr. 11499/ 29.05.2020 cu GENERAL SYSTEM AUDIT SRL, pentru valoarea de 59.500,00 lei cu TVA_x000D_
Achiziție de servicii de verificare tehnică a proiectării, contractul de servicii nr. 15969/ 27.07.2021 cu ANSAN URBAN SRL, pentru valoarea de 35.700,00 lei cu TVA._x000D_
Achiziție de servicii de dirigenție de șantier , contractul de servicii nr. 16002/ 27.07.2021 cu OPTIMVAL PROIECT SRL, pentru valoarea de 157.080,00 lei cu TVA _x000D_
Contractul nr. 14044/296/30.06.2021 cu MOTRIS COMPANY SRL, pentru proiectare, asistență tehnică și execuție lucrări, pentru valoarea de 16.738.998,77 lei cu TVA._x000D_
Proiectul tehnic de execuție a fost avizat in 01.09.2022._x000D_
Ordin de începere a lucrărilor nr. 20111/15.09.2022, privind începerea lucrărilor la data de 03.10.2022._x000D_
S-au executat lucrări din categoria Construcții și Instalații pentru:_x000D_
Obiectul 1 – Locuințe sociale - blocuri: terasamente și fundații, structură constanta, arhitectură și instalații electrice pentru blocul 1, blocul 2 și blocul 3; parcare-lucrări pregătitoare_x000D_
Obiectul 2 – Spații publice urbane: carosabile și alei incintă-lucrări pregătitoare, terasamente și edilitare, suprastructură_x000D_
Obiectul 3 – Rețele utilități incintă: rețele apă și rețele canalizare_x000D_
Obiectul 4 – Rețele utilități în afara incintei: rețele apă și conducta refulare SPAU_x000D_
Beneficiarul a informat ca stadiul lucrarilor este de aproximativ de 25 % .</t>
  </si>
  <si>
    <t>6662</t>
  </si>
  <si>
    <t>Îmbunatatirea calitatii vietii populatiei în Orasul Urlati, judetul Prahova</t>
  </si>
  <si>
    <t>UAT ORASUL URLATI</t>
  </si>
  <si>
    <t>LOT1 - Cresa-Obiectiv A_x000D_
Contract de proiectare si asistența tehnica a proiectantului pentru:_x000D_
- lotul 1 – Cresa - Obiectiv A, nr. 25801/26.11.2021, prestator RUGBY Construct SRL, valoare 101.031 lei, durata 60 luni_x000D_
_x000D_
LOT2 - Parc-Obiectiv B_x000D_
Contract de proiectare si asistența tehnica a proiectantului nr. 25354/22.11.2021, incheiat cu FRAICOM SRL, valoare 74.970 lei, durata 60 luni;_x000D_
_x000D_
ACHIZITII COMUNE_x000D_
 Contract de servicii de "Pregatire documentație tehnico-economica faza SF” nr. 15701/ 30.07.2018, incheiat cu STRUCT QUALITY AND BUILDING SRL, valoare 130.900 lei, durata 2 luni;_x000D_
 Contract de servicii de "Consultanța de intocmire a Cererii de finantare" nr. 16112/02,08,2018, incheiat cu Performs HVR Consulting SRL, valoare 53.550,00 lei, durata 30 luni;_x000D_
 Contract servicii management de proiect nr. 6745/24.03.2021 incheiat cu Performs HVR Consulting SRL, valoare 107.100,00 lei, durata 33 luni;_x000D_
- Servicii de "Activitatile obligatorii de publicitate si informare aferente proiectului" - anunt incepere ctr. nr. 8087/07,04,2021 - Telegrama SRL; materiale publicitare ctr. nr. 10812/14,05,2021 - Petal Com SRL_x000D_
 Servicii Audit de proiect ctr. nr. 11972/26,05,2021 cu SC Mid Consulting SRL, valoare 29750 lei, durata 31 luni_x000D_
 Servicii verificatori de proiect ctr. nr. 1494/20.01.2022 – societatea SAT CCH DEVELOPMENT SRL, valoare 8.520 lei_x000D_
_x000D_
Au fost elaborate proiectele tehnice aferente celor 2 obiective; _x000D_
Contract de lucrari pentru : _x000D_
- Parc s-a semnat ctr. 15592/27.07.2022 cu SC BIVASIM CONSTRUCT SRL, valoare 2.066.978,08 lei, durata 7 luni executie - in derulare;_x000D_
- Cresa: s-a semnat ctr. 19809/28.09.2022 cu ASOCIEREA: S.C. INXSTECH S.R.L.- lider de asociere, S.C. SERENA S.A., S.C. AMBRUS A&amp;B CONSULTING S.R.L., valoare 14.743.587,67 lei, durata 14 luni; predarea amplasamentului in 10.10.2022 - in derulare;_x000D_
S-a realizat imprejmuire parc si constructie suprastructura cladire tehnica aferenta, lucrari avizate de dirigintele de santier in proportie de aproximativ 45%._x000D_
La obiectiv Cresa s-a realizat pregatire teren si sapaturi pentru fundatii, antreprenorul nu a transmis situatie de lucrari.</t>
  </si>
  <si>
    <t>3600</t>
  </si>
  <si>
    <t>"Imbunatatirea calitatii vietii populatiei in oras Azuga, judet Prahova - LOT II"</t>
  </si>
  <si>
    <t>1.Ctr. servicii de proiectare pentru elaborarea documentatiei tehnice (DALI) aferente componentei A Centru cultural nr.1200/30.01.2018, cu ARNhitectura SRL, valoare 35.000,00 lei neplatitor TVA, durata 27  luni;  _x000D_
2.Ctr. studii teren Componenta A Centru cultural- Studiu Geotehnic nr.3256/16.03.2018, valoare 4.165,00 lei, inclusiv TVA, durata 3 luni; _x000D_
3. Ctr.studii teren Componenta A Centru cultural- Studiu topografic, nr.4852 /20.04.2018, valoare 1.904,00 lei inclusiv TVA, durata 5 luni; _x000D_
4.Ctr.servicii de proiectare pentru elaborarea documentatiei tehnice (DALI) si studii (geotehnice, topografice), expertiza tehnica aferente Componentei A Scoala nr.7218/14.06.2018, cu Struct Quality and Building SRL, valoaere 88.655,00 lei inclusiv TVA, durata  21 luni;  _x000D_
5.Ctr.servicii de proiectare pentru elaborarea documentatiei tehnice (DALI) si studii (geotehnice, topografice), expertiza tehnica aferente Componentei B Drumuri nr.7220/14.06.2018, valoare 77.350,00 lei inclusiv TVA, durata 21 luni;_x000D_
6.Ctr.Documentatii-suport si cheltuieli pentru obtinerea de avize, acorduri si autorizatii (Cadastru strazi) nr.7473/20.06.2018 cu Topomont Consult SRL, valoare 12,138.00 lei inclusiv TVA, durata 4 luni; _x000D_
7.Ctr. servicii de consultanta pentru elaborarea cererii de finantare nr.9711/09.08.2018, cu Ventrust Consulting SRL, valoare 29.631,00 lei inclusiv TVA, durata  25 luni;_x000D_
8.Ctr.servicii de consultanta pentru managementul proiectului nr.4413/07.04.2020 cu  Ventrust Consulting SRL, valoare 157.080,00 lei, inclusiv TVA, durata 39 luni; _x000D_
9.servicii de consultanta pentru organizarea procedurilor de achizitii nr.5260/05.05.2020, cu Petroi Mihai Intreprindere Individuala, valoare 16.900,00 lei, neplatitor TVA, durata 39 luni. _x000D_
10.Ctr. organizare achizitii pt proiect  nr. 6721/04.06.2020, Furnizor: Edlex Pro Consulting SRL, valoare 20,349.00 lei inclusiv TVA, durata 36 luni;  _x000D_
11.Contract de achizitie nr. 5957/20.05.2020, furnizor Constantin G Valerica- expert contabil; expert evaluator; lichidator juridic; auditor financiar, valoare 39,508.00 lei, inclusiv TVA, durata 39 luni; _x000D_
 12. Ctr. dirigentie santier nr.15460/15,10,2021 cu SC TEBI EXPERT 2013 SRL LOT 1  comp.A, valoare 42.721,00 lei inclusiv TVA, durata receptia finala;   13.Ctr. dirigentie santier nr.15461/15.10.2021 cu SC TEBI EXPERT 2013 SRL LOT 1  comp.B, Valoare 33.201,00 leiinclusiv TVA, durata receptia finala;    16.Ctr. dirigentie santier nr.15462/15.10.2021 cu SC TEBI EXPERT 2013 SRL LOT 3  comp.B, Valoare 53.431,00 leiinclusiv TVA, durata receptia finala;       14.Contract de achizitie a  serviciilor de proiectare si executie lucrari de constructie aferente Componentei A Scoala nr. 3994/11.03.2021 cu Asocierea Dorado Smart Consulting SRl &amp; Ged Project SRL, valoare 2.767.999,04 lei, inclusiv TVA, durata 10 luni( Ctr. reziliat);                                                                                                             _x000D_
15.Ctr. Achizitia serviciilor de proiectare si executie lucrari de constructie aferente Componentei B (strazi)- inclusiv lucrari reabilitare pod strada Amurgului nr.7612/14,05,2021 cu SC RONI CIVIL INTEROUTE SRL, valoare 6.340.392,26 lei inclusiv TVA, durata 10 luni, 7 luni lucrarile; S-a dat Ordinul de incepere al lucrarilor a fost emis in data 12.05.2022, cu data de incepere lucrari 23.05.2022;  Procent realizare fizic lucrari Strazi =94%.                                                          _x000D_
16.- Ctr.  de achizitie servicii de proiectare si executie lucrari( Componentei A Centru - Cultural) nr. 14140/24.09.2021 cu Asocierea Center Akces SRL SRL &amp; Ged Project SRL, valoare   4,620,906.14 lei, inclusiv TVA, durata 20 luni; Au fost demarate lucrarile.  Procent realizare fizic lucrari Centru cultural =25%.                                                                                                                                                                          _x000D_
17.Contract de achizitie  executie lucrari de constructie aferente Componentei A Scoala NR. 10513/05.07.2022 Complet Perfect Construct SRL, 3,979,538.79 lei inclusiv TVA, durata 7 luni;   A fost  emis Ordinul nr. 10794/08.07.2022, cu inceperea executiei lucrarilor din 18.07.2022. Procent realizare fizic lucrari Scoala =64%.</t>
  </si>
  <si>
    <t>6875</t>
  </si>
  <si>
    <t>Îmbunătățirea calității vieții populației din Orașul Mizil</t>
  </si>
  <si>
    <t>RISC MAJOR DE NEFINALIZARE - durata de executie depaseste 31.12.2023; _x000D_
Categoria A:_x000D_
Obiectiv 1- Modernizarea, reabilitarea si dotarea Scolii gimnaziale „Sfantul Nicolae” Mizil_x000D_
-_x000D_
Obiectiv 2- Modernizarea, reabilitarea si dotarea Casei de Cultura a orasului Mizil;_x000D_
-_x000D_
Obiectiv 3- Muzeul comunitatii mizilene – refunctionalizarea si schimbarea destinatiei cladirii vechii primarii a orasului Mizil;_x000D_
Achizitie Servicii de proiectare pentru “Muzeul comunitatii mizilene” (faza expertiza tehnica+ DALI), Contract nr. 28035/ 08.08.2018, încheiat cu S.C. Abrupt Arhitectura S.R.L, val.30,045.00_x000D_
_x000D_
Obiectiv 4- Amenajare teren de sport multifunctional in curtea Scolii gimnaziale nr.1 din orasul Mizil, judetul Prahova._x000D_
_x000D_
Achizitie servicii de proiectare pentru amenajare teren de sport (faza SF), Contract nr. 28207/ 10.08.2018, incheiat cu  S.C. Eduard Manager Proiect S.R.L., val.25,585.00_x000D_
_x000D_
Categoria B:_x000D_
Obiectiv 5- Modernizarea strazilor Grivitei, Tepes Voda, Visinului si Zorile, din orasul Mizil, judetul Prahova;_x000D_
Achizitie servicii de proiectare pentru modernizarea strazilor Grivitei, Tepes Voda, Visinului si Zorile (faza DALI), Contract nr. 27680/ 02.08.2018, încheiat cu S.C. Geographix Proiect S.R.L., val.17,850.00_x000D_
Achizitii comune:_x000D_
Achizitie servicii de proiectare (faza Expertiza tehnica + DALI) pentru: Modernizarea, Reabilitarea si Dotarea CASEI DE CULTURA a orasului Mizil si Modernizarea, Reabilitarea si Dotarea SCOLII GIMNAZIALE ”SFÂNTUL NICOLAE” Mizil, Contract nr. 28381/ 14.08.2018, încheiat cu S.C. Mipro Concept Design S.R.L, val.81,479.30_x000D_
Servicii de consultanta pentru elaborarea si depunerea proiectului , Contract nr. 28006/ 08.08.2018, încheiat cu Moldovan Nicolaie ,Euroconsulting” PFA, val.90,000.00_x000D_
Achizitie servicii management proiect contract Nr. 35051/14.09.2021, S.C. ROMACTIV BUSINESS CONSULTING S.R.L., val.154.700,00 lei cu TVA, durata 19 luni_x000D_
Achizitie servicii pentru organizarea procedurilor de Achizitii, Contract de servicii nr. 34147 data 02.09.2021 cu ROMACTIV BUSINESS CONSULTING S.R.L.,val. 5.712 lei, durata 7 luni_x000D_
Achizitie servicii de informare si publicitate, contract nr. 32252 data 06.08.2021 cu S.C. LEMINGS S.R.L., val. 3.879,40 lei., durata  18 luni_x000D_
Achizitie servicii de auditare financiara, Contract nr. 38380/ 25.10.2021, încheiat cu  KLASS ENTERPRISE, val 5.950,00_x000D_
_x000D_
Achizitia de servicii de proiectare (faza PT) si asistenta din partea proiectantului pentru obiectele incluse in proiectul “Imbunatatirea calitatii vietii populatiei din Orasul Mizil”– La data de 27.10.2021 s-a publicat anuntul de participare simplificat nr. SCN1095870, cu data limita de depunere a ofertelor 17.11.2021. Ctr. nr. 18750/28.03.2022, SC BEMEL AG SRL, valoare 426.615,00 lei cu TVA, durata 3 luni pentru proiect tehnic._x000D_
Achiziţia de servicii de verificare proiect tehnic pentru pentru obiectele incluse în proiectul “Îmbunătăţirea calităţii vieţii populaţiei din Oraşul Mizil”, Contract nr. 22771/20.05.2022 încheiat cu SC NOBILIS CREATIVE SOLUTIONS SRL, valoare 30,761.50 lei cu TVA_x000D_
Contract de lucrari nr.17794/03.03.2023 cu asocierea SC PASCON CONSTRUCTII CIVILE si INDUSTRIALE si SC JUST CIVIL ENGINEERING ERL, durata 12 luni, val 9.313..653,70 lei - Lot 1 cladiri(4obiective);  s-a atribuit si lotul 2( 1 obiectiv strazi) , contractul 18239/09.03.2023 SC TRANSNIC SUD CONSTRUCTII SRL, val.5.752.081,35 lei durata 12 luni._x000D_
CONTRACT DE SERVICII DE DIRIGENŢIE DE ŞANTIER  pentru realizarea obiectivului“Modernizarea , reabilitarea si dotarea Casei de cultura a Orasului Mizil” din cadrul proiectului “Îmbunătățirea calității vieții a populației din Oraşul Mizil”  cod SMIS 126521Nr. 18345 data 10.03.2023, PFA BADEA M ION CONSTANȚA, Perioada de prestare a serviciilor din prezentul contract este de 48 luni de la emiterea ordinului de începere, din care: 12 luni – perioada de execuţie a lucrărilor (de la emiterea ordinului de începere până la recepţia la terminarea lucrărilor);36 luni – perioada de garanţie a lucrărilor (cuprinsă între data recepţiei la terminarea lucrărilor şi data recepţiei finale),  valoarea totală a contractului este de 18.326 lei._x000D_
CONTRACT DE SERVICII DE DIRIGENŢIE DE ŞANTIER pentru realizarea obiectivului “Muzeul comunitatii mizilene - Refunctionalizarea si schimbarea destinatiei cladirii vechii primarii a Orasului Mizil”din cadrul proiectului “Îmbunătățirea calității vieții a populației din Oraşul Mizil”  cod SMIS 126521, Nr. 18367 data 10.03.2023, S.C. BIT CONSTRUCT CONSULTING SRL, Perioada de prestare a serviciilor din prezentul contract este de 48 luni de la emiterea ordinului de începere, din care: 12 luni – perioada de execuţie a lucrărilor (de la emiterea ordinului de începere până la recepţia la terminarea lucrărilor);36 luni – perioada de garanţie a lucrărilor (cuprinsă între data recepţiei la terminarea lucrărilor şi data recepţiei finale), valoarea totală a contractului este de 20.099,1 lei._x000D_
CONTRACT DE SERVICII DE DIRIGENŢIE DE ŞANTIER pentru realizarea obiectivului “Modernizarea, reabilitarea și dotarea școlii gimnaziale „Sfântul Nicolae” Mizil”din cadrul proiectului “Îmbunătățirea calității vieții a populației din Oraşul Mizil”  cod SMIS 126521, Nr. 18360 data 10.03.2023, S.C. BIT CONSTRUCT CONSULTING SRL., Perioada de prestare a serviciilor din prezentul contract este de 48 luni de la emiterea ordinului de începere, din care: 12 luni – perioada de execuţie a lucrărilor (de la emiterea ordinului de începere până la recepţia la terminarea lucrărilor);36 luni – perioada de garanţie a lucrărilor (cuprinsă între data recepţiei la terminarea lucrărilor şi data recepţiei finale), valoarea totală a contractului este de 21.082,08 lei._x000D_
CONTRACT DE SERVICII DE DIRIGENŢIE DE ŞANTIER pentru realizarea obiectivului “Modernizarea strazilor Grivitei, Tepes-Voda, Visinului si Zorile din Orasul Mizil, judetul Prahova” din cadrul proiectului “Îmbunătățirea calității vieții a populației din Oraşul Mizil”  cod SMIS 126521, Nr. 18934 data 16.03.2023, S.C. BIT CONSTRUCT CONSULTING SRL, Perioada de prestare a serviciilor din prezentul contract este de 48 luni de la emiterea ordinului de începere, din care: 12 luni – perioada de execuţie a lucrărilor (de la emiterea ordinului de începere până la recepţia la terminarea lucrărilor);36 luni – perioada de garanţie a lucrărilor (cuprinsă între data recepţiei la terminarea lucrărilor şi data recepţiei finale), valoarea totală a contractului este de 41.586,59 lei_x000D_
CONTRACT DE SERVICII DE DIRIGENŢIE DE ŞANTIER pentru realizarea obiectivului “Amenajare teren de sport multifunctional in curtea Scolii gimnaziale nr. 1, oras Mizil ”din cadrul proiectului “Îmbunătățirea calității vieții a populației din Oraşul Mizil”  cod SMIS 126521, Nr. 18362 data 10.03.2023, S.C. BIT CONSTRUCT CONSULTING SRL Perioada de prestare a serviciilor din prezentul contract este de 42 luni de la emiterea ordinului de începere, din care: 6 luni – perioada de execuţie a lucrărilor (de la emiterea ordinului de începere până la recepţia la terminarea lucrărilor);36 luni – perioada de garanţie a lucrărilor (cuprinsă între data recepţiei la terminarea lucrărilor şi data recepţiei finale), valoarea totală a contractului este de 5.593 lei.</t>
  </si>
  <si>
    <t>7532</t>
  </si>
  <si>
    <t>INFIINTARE CENTRU EDUCATIONAL PENTRU SERVICII CULTURALE ANGHEL SALIGNY SI IMBUNATATIREA SPATIILOR PUBLICE URBANE IN MUNICIPIUL FETESTI</t>
  </si>
  <si>
    <t>UAT MUNICIPIUL FETESTI</t>
  </si>
  <si>
    <t>RISC MARE DE NEFINALIZARE_x000D_
Ctr. de servicii de audit financiar nr. REEC 150 / AV/17.06.2021 cu SC AUDITEVAL CONSULTING pentru valoarea de 34.510,00 lei cu TVA inclus._x000D_
- Ctr. de servicii informare si publicitate nr. REEC21/AS/ 24.02.2022, S.C. INTERMEDIA SERVICES TOP S.R.L, pentru valoarea de 8.330,00 lei, cu TVA inclus._x000D_
- Ctr. de Servicii de consultanta implementarea proiectuluinr. REEC175/AV/06.07.2021 SC ESSOR INNOVATION SRL in valoare de 152.320,00 lei cu TVA inclus.   A fost obținută avizarea machetei privind descriere proiect prin adresa nr. 3206/21.02.2022 (număr de înregistrare la ADR).                                                       _x000D_
A fost obținută avizarea machetei pentru anuntul de presa privind demararea proiectului prin adresa nr. 3294/22.02.2022_x000D_
 (număr de înregistrare la ADR)_x000D_
S-a publicat anuntul de presa timp de 3 zile consecutiv(16-18.03.2022) in publicatia online Ziarul Obiectiv Ialomita._x000D_
A fost solicitată avizarea machetei pentru panoul temporar si machetei pentru autocolante prin adresa nr. REEC 13/AS/21.02.2022 (număr de înregistrare la Beneficiar)_x000D_
A fost obținută avizarea machetei pentru panoul temporar si machetei pentru autocolante prin adresa nr. 3371/23.02.2022(număr de înregistrare la ADR)_x000D_
A fost realizat și amplasat panoul temporar la locația de implementare.  _x000D_
A fost semnat contractul de lucrari comp A - CENTRUL MULTIFUNCTIONAL nr. REEC 81 / AS DATA 17.05.2022in valoare de 13,750,450.01 cu TVA cu SC CAPITAL INVEST DESIGN termen de realizare PT - 2 LUNI iar pentru lucrari alte 14 luni._x000D_
A fost semnat contractul de lucrari comp B - reabilitare strazi nr. REEC 82 / AS DATA 17.05.2022in valoare de 7,669,735.81 cu TVA cu SC CAPITAL INVEST DESIGN termen de realizare PT - 2 LUNI iar pentru lucrari alte 12 luni.                                                                                                                                                 Activitatea a fost demarata in data de 08.06.2022 ( conform ordinului de incepere nr. REEC 91/AS/07.06.2022) și presupune realizarea proiectului tehnic pentru Componenta B – reabilitare străzi, inclusiv obținerea de avize, acorduri și autorizatii, precum și verificarea proiectului tehnic.                                                          Au fost obtinute o serie de avize solicitate prin Certificatul de urbanism si a fost depusa documentatia necesara pentru obtinerea avizelor ISU (securitate la incendiu si protectie civila). Autoritatea avizatoare ISU a soticitat clarificari/modificari cu privire la documentatia depusa. in acest sens, documentatia este in curs de actualizare de catre proiectant. _x000D_
_x000D_
COMPONENTA A - – Centru multifunctional  - CONTRACT SEMNAT PT &amp; EXEC, s-a dat ordin incepere proiectare in data de 08.06.2022. LOT 1 -  Contract PT+ Executie durata 14 luni conform contact de la semnarea Ordinului de incepere din 08.06.2022. Prestatorul a solicitat prelungirea termenului proiectarii cu 2 luni.  Astfel, in luna septembrie s-a depus si obtinut aviz Aparare civile, Distrigaz si ISU. Se estimeaza demararea lucrarilor la COMP A in luna ianuarie 2023 in contract termen realizare lucrari este de 14 luni insa constructorul si-a asumat finalizarea pana in decembrie 2023.. S a obtinut avizul ISU nr. 113/22/SU-IL din 29.11.2022 si aviz de protectie civila nr. 352/22/SU-IL din 18.11.2022 pentru componenta A – centru multifunctional. S-a obtinut AC numarul 13 din data de 03.02.2023, se estimeaza ca proiectantul va preda PT un ina intervalul 13-15 februarie 2023. _x000D_
A fost emis Ordinul de începere a lucrărilor nr. REEC 208/AS/30.03.2023 în care se prevede începerea lucrarilor cu data de 03.04.2023._x000D_
_x000D_
COMPONENTA B -- s-a dat ordin incepere proiectare in data de 08.06.2022, s-a obtinut AC nr. 78 din 08.11.2022 in luna Noiembrie 2022 s-a receptionat PT ul. LOT 2 -  Contract PT+ Executie durata 12 luni. A fost primit PT ul pentru strazile 1 Decembrie, Carpati, Independentei, Jandarmeriei, Sirenei. A fost emis avizul ADR Sud-Muntenia prin adresa nr. 3560/09.03.2023.  _x000D_
S-a dat ordinul de inceperea lucrarilor in data de 02.03.2023.</t>
  </si>
  <si>
    <t>6530</t>
  </si>
  <si>
    <t>Creșterea nivelului educațional prin reabilitarea și modernizarea Școlii Gimnaziale Aurel Vlaicu și a spațiilor publice urbane în Municipiul Fetești</t>
  </si>
  <si>
    <t>Ctr. de servicii de audit financiar nr. REEC 150 / AV/17.06.2021 cu SC AUDITEVAL CONSULTING pentru valoarea de 34.510,00 lei cu TVA inclus._x000D_
- Ctr. de servicii informare si publicitate nr. REEC44/AV/30.03.2021 SC INTERMEDIA SERVICES TOP SRL, pentru valoarea de 9.996,00 lei, cu TVA inclus._x000D_
- Ctr. de servicii de proiectare  și si inginerie- Studii de teren+ expertiza strazi nr. 8947/10.08.2018 SC WATER SUPPLY SRL, pentru valoarea de 23.498,93 lei TVA inclus._x000D_
- Ctr. de servicii de de proiectarea si inginerie DALI + Doc avize Scoala si strazi+ Audit scoala nr. 9975/11.09.2018 incheiat cu SC IULGRIMONI SERVICES  SRL pentru valoarea de 63.189,00 lei TVA inclus._x000D_
- Ctr. de servicii de realizare expertiza tehnica -componenta A (scoala) nr. 10212/17.09.2018 incheiat cu  SC PROCONSULT TDC SRL pentru valoarea de 19.255,78 lei cu TVA inclus. _x000D_
- Ctr. de Servicii de consultanta implementarea proiectuluinr. REEC175/AV/06.07.2021 SC ESSOR INNOVATION SRL in valoare de 52.122,00 lei cu TVA inclus._x000D_
-Ctr. de dirigentie de santier nr. REEC381/AV/23.03.2022 cu SC COS CONSTRUCTII SRL in valoare de 73.032,00 lei cu TVA inclus._x000D_
– componenta A : Obiectiv Reabilitare si modernizare Scoala Gimnaziala Aurel Vlaicu,  s a semnat ctr de proiectare plus executie cu SC CAPITAL INVEST DESIGN SRL  nr. REEG 327 lAVl data 26.11.2021, in valoare de 4.347.244,93 lei cu TVA inclus iar durata proiectarii fiind de 2 luni de la data ordinului de incepere.                                                                                                                                            _x000D_
- componenta B - lucrari de modernizare aferent infrastructura rutiera cu ASOCIEREA AUTOPRIMA SERV SRL_ DRUM POD INVEST SRL nr ctr REEC 309 / AV / 08.11.2021. in valoare de 5.246.026,22 TVA inclus.                                                                                                                                                                                 De asemenea a fost emis ordinul de incepere pentru serviciile de proiectare 314 / AV / 12.11.2021 privind demararea proiectarii din 15.11.2021, termenul de realizarea a documentatiei fiind de 2 luni._x000D_
Beneficiarul a receptionat documentatiile pentru obtinerea avizelor de la proiectant si au fost depuse la avizatori in vederea intocmirii AC. _x000D_
A fost emis ordinul de incepere la componenta A in data de 06.06.2022, a fost predat amplasamentul. _x000D_
A fost dat ordinul de incepere a lucrarilor la componenta B, NR. 432 / 12.07.2022 incepand cu data de 25.07.2022.                                                                                                                                                                                                                                        _x000D_
Stadiul lucrarilor conform raport diriginte santier la componenta A,  Scoala Gimnaziala Aurel Vlaicu, este de 50% iar la componenta B, infrastructura rutiera , este de 90%.</t>
  </si>
  <si>
    <t>PI3.1A</t>
  </si>
  <si>
    <t>4.SV</t>
  </si>
  <si>
    <t>DJ</t>
  </si>
  <si>
    <t>Cresterea Eficientei Energetice in cadrul cladirilor RezidenTiale din Municipiul Craiova - CEERT L5</t>
  </si>
  <si>
    <t>UAT Municipiul Craiova</t>
  </si>
  <si>
    <t xml:space="preserve">RISC. Contract lucrari nr.95633/23.05.2022  incheiat cu CAPITAL INVEST DESIGN SRL.  Ordin de incepere lucrari - 13.06.2022. Durata executie 6 luni. Nu a fost prelungit ctr. lucrari, sunt pe penalitati. 
                            </t>
  </si>
  <si>
    <t>6.1</t>
  </si>
  <si>
    <t>PI3.1A SUERD</t>
  </si>
  <si>
    <t>OT</t>
  </si>
  <si>
    <t>CREȘTEREA EFICIENȚEI ENERGETICE LA CLĂDIRI REZIDENȚIALE ÎN ORAȘUL DRĂGĂNEȘTI – OLT, JUDEȚUL OLT</t>
  </si>
  <si>
    <t>UAT ORAS DRAGANESTI-OLT</t>
  </si>
  <si>
    <t>0,158%</t>
  </si>
  <si>
    <t>RISC MAJOR. In data de 22.05.2023 proiectul tehnic a fost transmis catre ADR SV Oltenia - in curs de analizare a conformitatii. Durata estimata executie lucrari 6 luni.</t>
  </si>
  <si>
    <t xml:space="preserve">6.1 </t>
  </si>
  <si>
    <t>Reabilitare termica si energetica Cladire Administrativa 48-106-01 - Detasament de Pompieri Caracal</t>
  </si>
  <si>
    <t>INSPECTORATUL PENTRU SITUATII DE URGENTA "MATEI BASARAB" AL JUDETULUI OLT</t>
  </si>
  <si>
    <t xml:space="preserve"> Data începere lucrări 05.01.2023. Stadiul financiar lucrări  este  44,98% în avans față de stadiul de realizare programat. .  PT declarat conform 13.12.2022. </t>
  </si>
  <si>
    <t>PI3.1BSUERD</t>
  </si>
  <si>
    <t>Cresterea eficientei energetice in cadrul Spitalului Municipal “Prof.Dr.Irinel Popescu” Bailesti</t>
  </si>
  <si>
    <t>SPITALUL MUNICIPAL " PROF. DR. IRINEL POPESCU" BAILESTI</t>
  </si>
  <si>
    <t>RISC.  A fost semnat contractul de executie lucrari nr. 10885/12.12.2022 cu CAS OFFICE ARHITECT SRL si ZEUS SA. Ordin incepere in 16.12.2022. Durata de executie – 12 luni de la inceperea lucrarilor.Lucrarile sunt in grafic cf ultimului RV.</t>
  </si>
  <si>
    <t>GJ</t>
  </si>
  <si>
    <t>REALIZAREA REȚELEI DE TRANSPORT PUBLIC DE CALATORI ÎN ORASUL NOVACI, JUDEȚUL GORJ</t>
  </si>
  <si>
    <t>UAT Oras Novaci</t>
  </si>
  <si>
    <t xml:space="preserve">RISC. . Contractul de achizitie proiectare executie infrastructura rutiera nr.23615 a fost semnat in data de 19.10.2021. A fost verificat la ADR SVO Proiect tehnic cladiri și PT infrastructura rutiera.  S-a semant ctr. executie cladiri nr.7766/25.05.2022. Ordin incepere lucrari infrastructura rutiera din 08.03.2022; ordin incepere lucrari cladiri 15.07.2022. Durata executie lucrari 12 luni. Stadiul valoric la executia de lucrari constructii este 18%. Progresul proiectului 20,41% </t>
  </si>
  <si>
    <t>PI4.1</t>
  </si>
  <si>
    <t>Sistem integrat de management al traficului si mobilitatii urbane si impunere a regulilor, siguranta si securitate</t>
  </si>
  <si>
    <t>UAT Municipiul Slatina</t>
  </si>
  <si>
    <t>RISC. Achizitia sistemului de management al traficului (+active necorporale) atribuita. Contractul de furnizare nr 29235 / 30.03.2023. Durata 12 luni de la emiterea ordinului de incepere.</t>
  </si>
  <si>
    <t>PI4.4</t>
  </si>
  <si>
    <t>Creşterea accesului la educatie prin imbunatatirea infrastructurii unitatilor de invatamant din municipiul Craiova – Gradinita cu program prelungit Curcubeul Copilariei</t>
  </si>
  <si>
    <t>RISC. PT declarat conform in 16.05.2022. Contract de executie lucrari semnat in 30.03.2023 - termen executie 9 luni, contract servicii dirigentie de santier atribuit in 21.04.2023, ordin incepere lucrari dat in 08.05.2023</t>
  </si>
  <si>
    <t>PI4.5</t>
  </si>
  <si>
    <t>Cresterea calitatii infrastructurii educationale la Colegiul Tehnic de Industrie Alimentara, Craiova</t>
  </si>
  <si>
    <t>RISC.  PT declarat conform in 18.04.2022. contract de executie lucrari atribuit in 16.05.2023.Termen executie lucrari 9 luni. Ordin de incepere lucrari neemis, Achizitie servicii dirigentie in desfasurare</t>
  </si>
  <si>
    <t>Restaurarea, consolidarea, echiparea si dotarea Muzeului Romanatiului, in vederea valorificarii durabile a patrimoniului cultural local</t>
  </si>
  <si>
    <t>UAT Municipiul Caracal</t>
  </si>
  <si>
    <t xml:space="preserve">RISC. Ritm lent execuție lucrări. Stadiul fizic lucrari 36,95%. Stadiul financiar sensibil apropiat. PT avizat de ADR/10.08.2020. </t>
  </si>
  <si>
    <t>REABILITARE, REAMENAJARE, SUPRAETAJARE SI EXTINDERE CORP C7, DEZAFECTARE CORPURI C8, C11 FACULTATEA DE EDUCATIE FIZICA SI SPORT</t>
  </si>
  <si>
    <t>UNIVERSITATEA DIN CRAIOVA</t>
  </si>
  <si>
    <t xml:space="preserve"> Proiect cu risc: lucrari intarziate, cerererea de rambusare 4 transmisa la AM POR in 26.01.2023 nu a fost avizata pana la data vizitei astfel incat nici CP 2 nu a fost avizata. Lucrari in executie -  întâziate. Stadiul financiar lucrari - 25,16%. Stadiul fizic lucrări cca.38% (stadiul fizic al lucrărilor la raportarea anterioara - 25%). Beneficiarul a solicitat prelungirea perioadei de implementare proiect până la 31.12.2023. </t>
  </si>
  <si>
    <t>3.1.A</t>
  </si>
  <si>
    <t>5.V</t>
  </si>
  <si>
    <t>HD</t>
  </si>
  <si>
    <t>EFICIENTIZAREA ENERGETICA A CLADIRILOR REZIDENTIALE DIN MUNICIPIUL HUNEDOARA - GRUP 2</t>
  </si>
  <si>
    <t>UAT Municipiul Hunedoara</t>
  </si>
  <si>
    <t>02/07/2019</t>
  </si>
  <si>
    <t>30/11/2023</t>
  </si>
  <si>
    <t>Lucrări în curs de execuție, cu un progres lent în perioada recentă.</t>
  </si>
  <si>
    <t>TM</t>
  </si>
  <si>
    <t>Îmbunătăţirea eficienţei energetice a sectorului rezidenţial prin reabilitare termică a blocurilor de locuinţe: str.C.Brediceanu nr.13-15; Calea Torontalului nr.14; str.Dropiei nr.7; str.Dâmbovița nr.22/A</t>
  </si>
  <si>
    <t>UAT Municipiul Timișoara</t>
  </si>
  <si>
    <t>09/04/2019</t>
  </si>
  <si>
    <t>31/12/2023</t>
  </si>
  <si>
    <t>RISC nefinalizare 31.12.2023. Achiziția de lucrări este întârziată. S-a emis ordinul de începere pentru revizuirea PT cu sistemul termoizolant cu vată minerală bazaltică. S-a întocmit AA nr. 2 la contractul de verificare. Proiectul va necesita prelungirea perioadei de implementare. Proiectul este întarziat (1,05%).</t>
  </si>
  <si>
    <t>Imbunătăţirea eficienţei energetice în sectorul rezidenţial prin reabilitarea termică a blocurilor de locuinţe din strazile: Bdul Cetatii, str. H. Coanda, Bdul G. Dragalina, str. Teiului str. Burebista, C. Circumvalatiunii</t>
  </si>
  <si>
    <t>RISC nefinalizare 31.12.2023. Au fost revizuite PT pe Soluția 1 din DALI, respectiv soluția tehnică cu vată minerală pentru toate cele 5 componente. A fost finalizată verificarea PT, fiind pregătite documentele justificative necesare aprobării prin HCL a PT revizuit. Achiziția de lucrări este întârziată. Proiectul este întârziat (1,63%)</t>
  </si>
  <si>
    <t>Îmbunătăţirea eficienţei energetice a sectorului rezidenţial prin reabilitare termică a blocurilor de locuinţe: str.Intrarea Doinei nr. 19-21-23-25-31</t>
  </si>
  <si>
    <t>19/03/2019</t>
  </si>
  <si>
    <t xml:space="preserve">RISC nefinalizare 31.12.2023. S-a încheiat contractul de execuție lucrări și s-a emis ordinul de începere a lucrărilor SC2023-3549/10.02.2023. Beneficiarul a încheiat AA de prelungire a perioadei de implementare. Proiectul este întârziat (1,09%).
</t>
  </si>
  <si>
    <t>Îmbunătăţirea eficienţei energetice în sectorul rezidenţial prin reabilitarea termică a blocurilor de locuinţe situate pe străzile: Calea Circumvalaţiunii 67, Al. F.C.Ripensia 16-22, Ghe. Lazăr 42</t>
  </si>
  <si>
    <t>RISC nefinalizare 31.12.2023. S-au lansat procedurile de achiziție lucrări pentru componentele Calea Circumvalatiunii nr. 67 si Aleea FC Ripensia nr. 16-18-20-22 cu termen de deschidere a ofertelor data de 04.04.2023. Pentru componenta Gh. Lazar 42 s-a relansat procedura
cu termen de depunere a ofertelor data de 12.04.2023. S-a încheiat AA de prelungire a perioadei de implementare. Proiectul este întârziat (1,21%).</t>
  </si>
  <si>
    <t>EFICIENTIZAREA ENERGETICA A CLADIRILOR REZIDENTIALE DIN MUNICIPIUL HUNEDOARA - GRUP 1</t>
  </si>
  <si>
    <t>28/05/2019</t>
  </si>
  <si>
    <t>Proiectul prezintă un risc semnificativ de nefinalizare, înregistrând o serie de întârzieri majore la realizarea lucrărilor.</t>
  </si>
  <si>
    <t>Îmbunătăţirea eficienţei energetice în sectorul rezidenţial prin reabilitarea termică a blocurilor de locuinţe situate pe străzile: str.Maslinului nr.11 sc.A,B, Str. Cernauti nr.10:12:14, str.Topologului nr.5 sc.A,B, Str. Topologului nr.1,sc.A, str.Arges nr.4, B-dul Cetatii nr.30, str.Rasaritului nr.5</t>
  </si>
  <si>
    <t>28/02/2019</t>
  </si>
  <si>
    <t>31/07/2023</t>
  </si>
  <si>
    <t>RISC nefinalizare 31.12.2023. S-a relansat achiziția de lucrări și au fost depuse oferte pentru toate 5 componentele, acestea fiind în curs de verificare. Proiectul este întârziat (1,67%).</t>
  </si>
  <si>
    <t>Îmbunătăţirea eficienţei energetice în sectorul rezidenţial prin reabilitarea termică a blocurilor de locuinţe situate pe străzile: Str. Kiriac, nr.2, 2A, Intrarea Sepia, nr. 10, Str. Mareşal Alexandru Averescu, nr. 70, Intrarea Cerceilor, nr. 2, bl. D65, Aleea Martir Nagy Eugen, nr. 16, Str. Alexandru Odobescu, nr. 79, Aleea Azurului, nr. 7”</t>
  </si>
  <si>
    <t>07/08/2019</t>
  </si>
  <si>
    <t xml:space="preserve">RISC nefinalizare 31.12.2023. Sunt în derulare măsurile pentru schimbarea soluției tehnice în sensul utilizării sistemului termoizolant cu vată minerală bazaltică. S-a încheiat AA de prelungire a perioadei de implementare. Proiectul este întârziat (2,35%).
</t>
  </si>
  <si>
    <t>AR</t>
  </si>
  <si>
    <t>Reabilitarea termica a blocurilor de locuinte din Municipiul Arad (cererea nr 1)</t>
  </si>
  <si>
    <t>UAT Municipiul Arad</t>
  </si>
  <si>
    <t>04/04/2019</t>
  </si>
  <si>
    <t>31/10/2023</t>
  </si>
  <si>
    <t>Risc nefinalizare decembrie 2023.
A fost avizat proiectul tehnic revizuit de către ADR Vest, au fost semnate contractele de lucrări. Ordine începere lucrări emise in data de 15.10.2020.
A fost reziliat contractul de lucrări aferent bl. 26- 38 B-dul Revoluției. Beneficiarul menționează faptul că este în derulare procedura de achiziție pentru lucrările rămase de executat.
Nu au putut fi identificate modificări semnificative în evoluția lucrărilor de la data ultimei vizite de monitorizare</t>
  </si>
  <si>
    <t>CS</t>
  </si>
  <si>
    <t>Reabilitare, modernizare Scoala Gimnazială ”Alexandru Moisi” Moldova Nouă, Sala de sport și dependine</t>
  </si>
  <si>
    <t>UAT Orașul Moldova Nouă</t>
  </si>
  <si>
    <t>22/08/2018</t>
  </si>
  <si>
    <t xml:space="preserve">Proiectul este în întârziere și înregistrează un progres de 38,79%. In prezent lucrarile sunt in derulare (Ordin de incepere 5928/22.06.2021), la un ritm redus, progresul valoric al acestora fiind de 37,18%.		</t>
  </si>
  <si>
    <t>Eficientizare energetica a imobilului ambulatoriu si dispensar T.B.C. a Spitalului Municipal Brad, Jud. Hunedoara</t>
  </si>
  <si>
    <t>UAT Municipiul Brad</t>
  </si>
  <si>
    <t>29/10/2018</t>
  </si>
  <si>
    <t>30/06/2023</t>
  </si>
  <si>
    <t xml:space="preserve"> Proiect cu risc . Prin Adresa nr. 725/29.07.2022 societatea METAL PROD WEST SRL notifica rezilierea Contractului de proiectare si executie nr. 39598/09.10.2020 incepand cu data de 29.07.2022 si incetarea lucrarilor. UATM BRAD  se afla in proces cu constructorul. Lucrari suspendate. Achizitie reluata.</t>
  </si>
  <si>
    <t>REABILITAREA CLĂDIRILOR PUBLICE DIN MUNICIPIUL HUNEDOARA PENTRU CREȘTEREA EFICIENȚEI ENERGETICE - COLEGIUL TEHNIC MATEI CORVIN</t>
  </si>
  <si>
    <t>18/07/2018</t>
  </si>
  <si>
    <t xml:space="preserve">Lucrări în curs de execuție, cu un progres de circa 55%.
Beneficiarul a solicitat o nouă prelungire a perioadei de implementare cu 9 luni, până la 30.11.2023.		
</t>
  </si>
  <si>
    <t>Eficientizarea energetică a Spitalului municipal Dr. Alexandru Simionescu Hunedoara</t>
  </si>
  <si>
    <t>10/09/2018</t>
  </si>
  <si>
    <t>30/09/2023</t>
  </si>
  <si>
    <t xml:space="preserve">Lucrări de execuție în curs, cu un progres lent, de circa 15%.
Se înregistrează întârzieri la demararea unor categorii importante de lucrări, care necesită perioade lungi de execuție (de ex. aplicarea termosistemului).
</t>
  </si>
  <si>
    <t>Modernizarea sistemului de iluminat public în municipiul Vulcan</t>
  </si>
  <si>
    <t>UAT Municipiul Vulcan</t>
  </si>
  <si>
    <t>09/12/2020</t>
  </si>
  <si>
    <t>Procedura de achizitie lucrari este in evaluare tehnica (1 oferta depusa in 18.04.23)</t>
  </si>
  <si>
    <t>Modernizarea şi extinderea sistemului de iluminat public în oraşul Petrila</t>
  </si>
  <si>
    <t>UAT Orașul Petrila</t>
  </si>
  <si>
    <t>29/06/2021</t>
  </si>
  <si>
    <t xml:space="preserve">Risc nefinalizare decembrie 2023.
În data de  22.12.2022 a fost publicat anunțul de participare simplificat SCN1118662 pentru Achiziţie dotări și execuţie lucrări. În urma analizării propunerii financiare depusă de Ofertant, precum și a răspunsului la solicitarea de clarificări, aceasta a fost respinsă, fiind considerată ofertă inacceptabilă.
In data de 27.03.2023 a fost publicat un nou anunt de participare pentru atribuirea contractului
</t>
  </si>
  <si>
    <t>Modernizarea/reabilitarea sistemului de iluminat public pentru orașul Pâncota, Județul Arad</t>
  </si>
  <si>
    <t>UAT Orașul Pâncota</t>
  </si>
  <si>
    <t>08/10/2021</t>
  </si>
  <si>
    <t>31/08/2023</t>
  </si>
  <si>
    <t>Proiectul este întârziat. A fost realizată achiziția de Furnizare servicii de informare si publicitate, a fost publicat anunțul pe site-ul primăriei.  A fost semnat contractul de Servicii de consultanță privind organizarea procedurilor de achiziții. A fost semnat contractul de Servicii de proiectare și execuția lucrărilor nr.9965/08.12.2022 - Euro Audit Service S.R.L., Servicii de verificare tehnică, Servicii de dirigenție de șantier. Întârzieri în  achiziția de soft telemanagement si dotari, raportat la planul achizițiilor în vigoare.  Se află în derulare întocmirea proiectului tehnic.</t>
  </si>
  <si>
    <t>Modernizarea și eficientizarea iluminatului public în municipiul Orăștie</t>
  </si>
  <si>
    <t>UAT Municipiul Orăștie</t>
  </si>
  <si>
    <t>18/12/2019</t>
  </si>
  <si>
    <t>Risc nefinalizare decembrie 2023.
Progresul proiectului este de 2,38%. Achizitia de lucrari a fost intarziata datorita necesitatii revizuirii PT ca urmare a hotararii Curtii de Apel.S-a revizuit documentatia PT si a inceput procedura de achizitie a lucrarilor.</t>
  </si>
  <si>
    <t>Reducerea emisiilor de carbon in zona urbana Ineu</t>
  </si>
  <si>
    <t>UAT Orașul Ineu</t>
  </si>
  <si>
    <t>31/05/2019</t>
  </si>
  <si>
    <t xml:space="preserve">Proiect întârziat. Au fost semnate contractele de audit financiar, servicii organizare proceduri de achiziție publică, servicii de informare și publicitate, management de proiect, dirigenție de șantier, execuție lucrări. PT avizat ADR. A fost dat ordinul de incepere a lucrarilor, se află în derulare execuția lucrărilor. Au fost montate panourile temporare. 
Întârzieri în achiziția de dotări, echipamente tehnologice, raportat la planificarea activităților în vigoare. Mobilizare foarte slabă a constructorului pe santier. Beneficiarul mentioneaza probleme cu privire la executia podului. Beneficiarul a fost informat asupra riscului semnificativ de neimplementare a proiectului datorită faptului că proiectul este în întârziere, durata rămasă pentru implementare este la limită, iar ritmul de execuție este foarte lent. A fost transmisă Anexa 1.
Urmare a vizitei la fața locului au fost constatate următoarele:
•	pe traseul pistei de biciclete, au fost identificate numeroase deteriorări, fisuri, tasări, lipsă borduri de încadrare, faianțări ale îmbrăcăminții bituminoase; 
•	pista de biciclete se prezintă într-o stare total necorespunzătoare raportat la momentul executării lucrărilor de construcție, cu consecințe defectuoase pentru utilizatorii acesteia;
•	în numeroase locuri, vegetația a străpuns îmbrăcămintea bituminoasă, ceea ce denotă o execuție defectuoasă a lucrărilor;
•	pe traseul pistelor de biciclete au fost identificate mașini parcate pe parte utilă a acestora;
•	autobuzul achiziționat prin proiect se afla garat și nu a putut fi pornit.
</t>
  </si>
  <si>
    <t>Modernizare pistă de biciclete și infrastructură pietonală. Modernizare autobaza și stații de autobuze pentru transportul de călători</t>
  </si>
  <si>
    <t>UAT Orașul Bocșa</t>
  </si>
  <si>
    <t>24/07/2019</t>
  </si>
  <si>
    <t xml:space="preserve">Proiectul inregistreaza intarzieri majore, avand un progres de 1,22%. Se constata intarzieri majore in achizitia executiei lucrarilor precum si in cea de autobuze electrice. Risc de nefinalizare, chiar si in conditiile acordarii unei prelungiri a perioadei de implementare pana la 31.12.2023. 					</t>
  </si>
  <si>
    <t>Regenerare fizică, economică şi socială a zonei urbane marginalizate din cartierul Ronaţ Timişoara – Construire centru multifuncţional</t>
  </si>
  <si>
    <t>Parteneriat UAT Municipiul Timișoara, Direcția de Asistenta Sociala a Municipiului Timișoara</t>
  </si>
  <si>
    <t>19/11/2019</t>
  </si>
  <si>
    <t>RISC nefinalizare 31.12.2023. Procedura de achiziție privind execuția lucrărilor a fost reluată pentru a 5–a oară, dar nu a fost depusă nicio ofertă. Beneficiarul va proceda la actualizarea devizului general pentru actualizarea prețurilor, iar ulterior se va relua procedura de achiziție execuție lucrări. Proiectul este în întârziere (1,81%).</t>
  </si>
  <si>
    <t>Regenerarea fizică, economică și socială a comunității marginalizate Zona Streiului și crearea unui centru de zi pentru servicii de asistență comunitară</t>
  </si>
  <si>
    <t>Parteneriatul dintre UAT Municipiul Deva (Lider) si Direcția de Asistență Socială Deva (Partener)</t>
  </si>
  <si>
    <t>30/12/2019</t>
  </si>
  <si>
    <t>Risc nefinalizare decembrie 2023.
 Progresul proiectului conform cap. IV.3 Stadiul contractelor semnate în cadrul proiectului este de 3,09%. Achizitia lucrarilor este in evaluare financiara.Proiect intarziat.</t>
  </si>
  <si>
    <t>Construcţia şi echiparea infrastructurii pentru educaţie timpurie anteprescolară în Municipiul Timisoara-Calea Bogdăneştilor</t>
  </si>
  <si>
    <t>23/07/2019</t>
  </si>
  <si>
    <t>Anterior s-au semnat  toate achizitiile prevazute prin proiect, mai putin cea de achizitie dotari si certificarea energetică, caestea din urmă fiind in intarziere. Ordinul de începere a lucrărilor a fost dat în data de 19.01.2022. Lucrările executate aprox. 15% (lucrările de structură  au fost realizate în proporție de  aprox.100%,  amenajare teren aprox.60%, arhitectură aprox.80%). Beneficarul a solicitat  prelungirea duratei de implementare. Proiectul este în grafic conform act aditional solicitat.</t>
  </si>
  <si>
    <t>Reabilitarea si modernizarea gradinitelor si creselor din Municipiul Resita - Gradinita cu Program Prelungit Palatul Fermecat, Resita</t>
  </si>
  <si>
    <t>UAT Municipiul Reșița</t>
  </si>
  <si>
    <t>07/05/2020</t>
  </si>
  <si>
    <t>Proiectul înregistrează întârzieri având un progres de 4,99%. Contractul inițial de execuție lucrări a fost reziliat. A fost semnat Contractul de lucrări nr. 24.002/03.04.2023 cu o durată de 8 luni, începând cu data menționată în Ordinul de începere al lucrărilor nr. 24.300/03.04.2023, respectiv 10.04.2023.</t>
  </si>
  <si>
    <t>Construcție clădire cu destinația creșă str. Cocea</t>
  </si>
  <si>
    <t>09/07/2019</t>
  </si>
  <si>
    <t>Lucrările sunt în curs de execuție (25,50%). Se va solicita AA de prelungire a perioadei de implementare. Proiectul este
întârziat (28,68%).</t>
  </si>
  <si>
    <t>Reabilitarea și echiparea infrastructurii educaționale a  Colegiul Tehnic ”Transilvania” din Municipiul Deva</t>
  </si>
  <si>
    <t>UAT Municipiul Deva</t>
  </si>
  <si>
    <t>22/11/2019</t>
  </si>
  <si>
    <t>Risc nefinalizare decembrie 2023.
Progresul proiectului este de 1,298%.Contract lucrari semnat in 01.02.2023.Achizitia de dotari in pregatire. Proiectul este in intarziere</t>
  </si>
  <si>
    <t>LUCRĂRI DE RESTAURARE, CONSERVARE ȘI DOTARE LA TEATRUL MIHAI EMINESCU – CLĂDIRE MONUMENT ISTORIC LMI CS-II-M-A-11154 ȘI AMENAJAREA PEISAGISTICA A PARCULUI ADIACENT</t>
  </si>
  <si>
    <t>UAT Orașul Oravița</t>
  </si>
  <si>
    <t>16/05/2017</t>
  </si>
  <si>
    <t>Proiectul este în întârziere și înregistrează un progres de 21,48%. Contractul de lucrări este în derulare (Ordin incepere 7766/04.05.2020), până în prezent stadiul fizic al al lucrarilor  lucrărilor este de 21,61%. Aspectele identificate pe santier, concretizate prin emiterea dispozitiilor de santier (care trebuie avizate de catre Ministerul Culturii), precum si situatia economica actuala (cresterea preturilor la materiale si utilitati) au dus la executia lucrarilor intr-un ritm lent, nefiind solicitate sistari. Amenajarea parcului adiacent este prevazuta a se realiza preponderent in ultimele luni de executie lucrari.</t>
  </si>
  <si>
    <t>Restaurarea, conservarea si punerea in valoare a monumentului de clasa A - Ansamblul Putului I Anina</t>
  </si>
  <si>
    <t>UAT Orașul Anina</t>
  </si>
  <si>
    <t xml:space="preserve">Proiectul înregistrează un progres de 60,88%. Contractul de lucrări este în derulare, până în prezent stadiul valoric al lucrărilor este de 60%. Lucrările de instalații au inregistrat un progres substantial, au fost montate cea mai mare parte a ferestrelor si usilor metalice. In prezent se finalizeaza o dispozitie de santier ce nu necesita avizare de la Ministerul Culturii. </t>
  </si>
  <si>
    <t>Restaurarea si reabilitarea functionala a Cetatii Ineului</t>
  </si>
  <si>
    <t>05/06/2019</t>
  </si>
  <si>
    <t xml:space="preserve">Proiect întârziat. Au fost semnate contractele de audit financiar, servicii de verificare tehnică a proiectării și  servicii de informare și publicitate. Au fost semnate Serviciile de proiectare și execuție lucrări de restaurare și reabilitare funcțională a Cetății Ineului ctr.nr.26/19.08.2020, servicii de supraveghere tehnică a lucrărilor - dirigenție de șantier, se află în derulare întocmirea PT. 
Au fost executate lucrări de desfacere acoperiș, demolare planșeu beton, tăiere grinzi beton peste etaj, demolat pereți și refacere, ridicare schele, structură grinzi si acoperis+invelitoare (fara tigla), demolare ziduri, reparatii ziduri, batut scanduri de tavanuire, structura grinzi invelitoare fara tigla, zidire hornuri, refacere cornișă. 
Până la data vizitei nu au fost solicitate la decontare toate lucrările executate.
Întârzieri în achiziția serviciilor de supraveghere arheologică a execuției lucrărilor, achiziția serviciilor de supraveghere de parament pe parcursul execuției lucrărilor, Servicii de marketing si promovare a obiectivului de investiție, întârzieri în depunerea proiectului tehnic, întârzieri în realizarea lucrărilor raportat la activitățile previzionate. Beneficiarul mentioneaza prelungirea perioadei de implementare a proiectului. A fost transmisă Anexa 1 actualizată.
</t>
  </si>
  <si>
    <t>Conservare, restaurare la Amfiteatrul din cadrul sitului arheologic Ulpia Traiana Sarmizegetusa</t>
  </si>
  <si>
    <t>UAT Județul Hunedoara</t>
  </si>
  <si>
    <t>16/07/2019</t>
  </si>
  <si>
    <t>15/12/2023</t>
  </si>
  <si>
    <t>Progres proiect 9,548%. Proiect in intarziere.Contract lucrari semnat in 09.05.2022. Progres proiect 23,78%. Lucrari executate 20%.</t>
  </si>
  <si>
    <t>REABILITARE BISERICA DE LEMN NASTEREA SFANTULUI IOAN BOTEZATORUL DIN ROMANESTI, COMUNA TOMESTI, JUDETUL TIMIS</t>
  </si>
  <si>
    <t>Parteneriat UAT Comuna Tomești - PAROHIA ORTODOXA ROMANA ROMANESTI</t>
  </si>
  <si>
    <t>11/03/2019</t>
  </si>
  <si>
    <t>Lucrările s-au reluat și sunt în curs de desfășurare (20%). Beneficiarul a încheiat AA de prelungire a perioadei de implementare. Proiectul este întârziat (21,80%).</t>
  </si>
  <si>
    <t>Restaurare, consolidare și conservare Cetatea Orăștiei</t>
  </si>
  <si>
    <t>Parteneriatul dintre UAT Municipiul Orăștie, Biserica Reformată Orăștie, Parohia Evanghelică C.A.</t>
  </si>
  <si>
    <t>19/12/2018</t>
  </si>
  <si>
    <t>Progresul proiectului conform cap. IV.3 Stadiul contractelor semnate în cadrul proiectului este de 23%. A fost dat ordinul de incepere a lucrarilor. Lucrari in derulare pe mai multe obiective, executate in proportie de 19,63%.</t>
  </si>
  <si>
    <t>Conservarea si valorificarea patrimoniului natural si construit pentru dezvoltarea turismului balnear in Stațiunea Băile Herculane</t>
  </si>
  <si>
    <t>UAT Orașul Băile Herculane</t>
  </si>
  <si>
    <t>20/07/2017</t>
  </si>
  <si>
    <t>Proiectul este în întârziere având un progres de aproximativ 56,01%. Se constatată că proiectul a înregistrat un progres foarte lent; contractul de lucrări este în derulare, până în prezent s-a realizat un progres al lucrărilor de aproximativ 65%. Nu este respectat graficul de execuție. A fost prelungită perioada de implementare până la 30.11.2023. A fost obținută autorizația de construire nr. 23/27.03.2023. În ceea ce privește lucrările de deviere rețele acestea au fost cuprinse în noua autorizație de construire.</t>
  </si>
  <si>
    <t xml:space="preserve"> Extindere, modernizare si dotare Ambulatoriu de Specialitate-Pneumologie la Spitalul de Boli Cronice Sebis</t>
  </si>
  <si>
    <t>UAT Orașul Sebiș</t>
  </si>
  <si>
    <t xml:space="preserve">Proiect intarziat. Au fost achiziționate și livrate echipamentele medicale COVID 19.
A fost semnat contractul de realizare lucrări la data de 22.02.2021, a fost emis ordinul de începere a lucrărilor cu data de 24.05.2021. Ritm de execuție lent.  </t>
  </si>
  <si>
    <t>Reabilitarea, extinderea și dotarea infrastructurii ambulatoriului O.R.L. din cadrul Spitalului Clinic Municipal de Urgente</t>
  </si>
  <si>
    <t>RISC nefinalizare 31.12.2023. Lurările sunt în curs de desfășurare (aprox. 43%). Proiectul va necesita prelungirea perioadei de implementare. Proiectul este întârziat (31,30%).</t>
  </si>
  <si>
    <t>Modernizare si dotare laborator radiologie si imagistica medicala, laborator de medicina nucleara, extindere pentru cabinet pediatrie in cadrul Ambulatoriului Integrat al Spitalului Judetean de Urgenta Deva - judetul Hunedoara</t>
  </si>
  <si>
    <t>23/05/2019</t>
  </si>
  <si>
    <t>Progresul proiectului conform cap. IV.3 Stadiul contractelor semnate în cadrul proiectului este de 15,65%IN  17.11.2021 s-a dat ordinul de incepere.Lucari executate 20%.Achizitia de dotari si mobilier in efectuata.</t>
  </si>
  <si>
    <t>MODERNIZAREA AMBULATORIULUI DIN MUNICIPIUL VULCAN</t>
  </si>
  <si>
    <t>06/06/2019</t>
  </si>
  <si>
    <t>Lucrarile sunt in desfasurare, insa sunt foarte intarziate. Datorita ritmului lent de executie a lucrarilor(in 15 luni de executie a contractului de lucrari s-a realizat 14%)</t>
  </si>
  <si>
    <t>Asigurarea accesului la servicii de sanatate in regim ambulatoriu pentru populatia din Regiunea Vest prin dotarea cu aparatura de inalta performanta</t>
  </si>
  <si>
    <t>Parteneriat MINISTERUL SANATATII/Unitatea de Implemenatre si Coordonare Programe, MINISTERUL SANATATII - UNITATEA DE MANAGEMENT AL PROIECTULUI BANCII MONDIALE (UMPBM)/MS UMP BM, SPITALUL CLINIC JUDETEAN DE URGENTA  PIUS BRINZEU  TIMISOARA</t>
  </si>
  <si>
    <t>10/12/2018</t>
  </si>
  <si>
    <t>Achizitia contractului BM Centre regionale de screening este in stand-by, avand in vedere faptul ca toate achizitile sunt focalizate in acest moment pe achizitii in regim de urgenta pentru combaterea pandemiei de COVID 19. Pe data de 09.11.2021 a fost emis ordinul de Ministru nr.2405 prin care s-a constituit Grupul tehnic de lucru dedicat POR 2014-2020, iar in sedintele desfasurate ulterior s-a stabilit necesarul de echipamente si repartitia acestora pe unitati medicale.  Tot în cadrul acestui Grup tehnic de lucru au fost elaborate si specificatiile tehnice ale echipamentelor, iar dupa finalizarea caietului de sarcini, dosarul achizitiei va fi inaintat departamentului de achizitii din cadrul MS, conform procedurii nationale. În data de 28.04.2021 a fost semnat un act aditional de prelungire a perioadei de implementare a proiectului pana la data de 30.11.2022. Proiect in intarziere.</t>
  </si>
  <si>
    <t>Modernizare, extindere si dotare - Unitatea de Primiri Urgente a Spitalului Judetean de Urgenta Deva</t>
  </si>
  <si>
    <t>25/04/2019</t>
  </si>
  <si>
    <t>Progresul proiectului conform cap. IV.3 Stadiul contractelor semnate în cadrul proiectului este de19%. Lucrari executate 23%.</t>
  </si>
  <si>
    <t>8.3.B</t>
  </si>
  <si>
    <t>Construirea de 3 locuinte protejate si reabilitare si extindere si dotare 1 Centru de zi Periam</t>
  </si>
  <si>
    <t>Parteneriatul dintre DIRECȚIA GENERALĂ DE ASISTENȚĂ SOCIALĂ ȘI PROTECȚIA COPILULUI TIMIȘ și UAT JUDEȚUL TIMIȘ</t>
  </si>
  <si>
    <t>Risc nefinalizare decembrie 2023.
Anterior fost semnat noul contract de executie lucrari, respectiv s-a dat ordinul de incepere al lucrarilor la data de 02.08.2022. Lucrarile s-au desfasurat intr-un ritm foarte scazut,find executate aprox.18%. Lucrari sistate conform ordin nr.39048/27.12.2022 si reluate ulterior conform ordinului nr.5088/21.02.2023. Beneficiarul a solicitat un act aditional de prelungire a perioadei de implementare pana in 30.11.2023. Proiect în grafic conform act aditional solicitat.</t>
  </si>
  <si>
    <t>Înființare Centru de resurse comunitare pentru persoane din comunități dezavantajate</t>
  </si>
  <si>
    <t>08/06/2022</t>
  </si>
  <si>
    <t>Se lucreaza la fundatie.</t>
  </si>
  <si>
    <t>Reabilitarea căii de acces Str. Feroviarului - Str. Dealu Mare pentru extinderea transportului public</t>
  </si>
  <si>
    <t>10/03/2022</t>
  </si>
  <si>
    <t>Proiectul este în implementare și înregistrează întârzieri având un progres de 8,54%. A fost emis Ordinul de începere al lucrărilor nr. 52.310/03.08.2022 cu începerea acestora în data de 16.08.2022. Lucrările sunt în curs de execuție; până în prezent s-a realizat un progres al lucrărilor de 11%.</t>
  </si>
  <si>
    <t>Reabilitarea și modernizarea fondului locativ existent - reabilitarea blocului Cămin nr. 2 de locuințe sociale și demolarea blocului Cămin nr. 1 de locuințe sociale, cartier Mociur - Municipiul Reșița, județul Caraș-Severin</t>
  </si>
  <si>
    <t>06/08/2021</t>
  </si>
  <si>
    <t>Proiectul este în implementare și înregistrează întârzieri având un progres de 28,14%. A fost dat Ordinul de începere al lucrărilor nr. 72.010/11.10.2021 cu începerea acestora în data de 21.10.2021. Lucrările sunt în curs de execuție; până în prezent s-a realizat un progres al lucrărilor de aproximativ 40%. Se constatată că proiectul a înregistrat un progres foarte lent; nu a fost respectat graficul de execuție al lucrărilor.</t>
  </si>
  <si>
    <t>CONSTRUCȚIE ȘI DOTARE LICEU WALDORF TIMIȘOARA</t>
  </si>
  <si>
    <t>23/12/2020</t>
  </si>
  <si>
    <t xml:space="preserve">Contractul de executie lucrari a fost semnat in 29.09.2022. S-a dat ordinul de incepere lucrari in data de 06.10.2022. Lucrari executate aprox.5,35% (Corpul A turnata fundatia si s-a inceput armarea / Corpul B turnat fundatie, se toarna grinzile fundatiei). Proiect in grafic. </t>
  </si>
  <si>
    <t>Reabilitarea Scolii Gimnaziale nr. 7 Resita</t>
  </si>
  <si>
    <t>06/08/2020</t>
  </si>
  <si>
    <t>Proiectul înregistrează întârzieri având un progres de 23,45%. Se constatată că proiectul a înregistrat un progres foarte lent contractul de lucrări este în derulare, până în prezent s-a realizat un progres al lucrărilor de aproximativ 26%. Nu este respectat graficul de execuție. Beneficiarul va trebui să aibă în vedere recuperarea întârzierilor.</t>
  </si>
  <si>
    <t>Reabilitarea/modernizarea /dotarea unitatilor de invatamant obligatoriu (invatamant primar si gimnazial) din Municipiul Hunedoara - Colegiul Tehnic „Matei Corvin”, Scoala Gimnaziala nr. 6</t>
  </si>
  <si>
    <t>24/09/2020</t>
  </si>
  <si>
    <t>S-a semnat contractul de lucrari in 24.04.2023</t>
  </si>
  <si>
    <t>Reabilitarea/ modernizarea/ dotarea unitatilor de invatamant obligatoriu (invatamant primar si gimnazial) din municipiul Hunedoara - Colegiul National de Informatica ”Traian Lalescu” – cladire invatamant primar + cladire invatamant gimnazial</t>
  </si>
  <si>
    <t>14/09/2020</t>
  </si>
  <si>
    <t>Proiect cu risc de nefinalizare pana la 31.12.2023. Proiectul este în întârziere la semnarea contractelor de execuție lucrări. Termen de semnare: luna aprilie.</t>
  </si>
  <si>
    <t>EXTINDERE, MODERNIZARE SI DOTARE SCOALA GIMNAZIALA MARIA BRINDEA PESAC</t>
  </si>
  <si>
    <t>UAT Comuna Pesac</t>
  </si>
  <si>
    <t>31/08/2020</t>
  </si>
  <si>
    <t>15/06/2023</t>
  </si>
  <si>
    <t>Anterior PT-ul a fost avizat din 17.12.2021. A fost lansată achiziția de lucrări în data de 20.04.2023 cu termen de deschidere / evaluare oferte în data de 16.05.2023. Motivul pentru care s-a lansat cu întârziere achiziția de lucrări, este datorat faptului ca s-a solicitat actul adițional de revizuire a Bugetului/ DG a investiției in conformitate cu prevederile OG 64/2022. Proiect foarte întârziat.</t>
  </si>
  <si>
    <t>REABILITARE SCOALA GENERALA, CLASELE I-VIII, LOCALITATEA GRABAT, COMUNA LENAUHEIM, JUDETUL TIMIS</t>
  </si>
  <si>
    <t>UAT Comuna Lenauheim</t>
  </si>
  <si>
    <t>A fost dat Ordinul de incepere al lucrarilor in 26.04.2023.
Anterior PT-ul a fost avizat din 17.12.2021. Urmare a avizării Pt si a faptului ca au apărut modificări bugetare, in sensul creșterii valorii investiției, ca urmare si a creșterii prețului materialelor de construcții, s-a solicitat întocmirea unui Act adițional pentru actualizarea Bugetului proiectului. A fost semnat contractul de execuție lucrări nr.162/28.03.2023. În perioada 3-5 mai beneficiarul a stabilit că se va da ordinul de începere al proiectului si se va preda amplasamentul către constructor. Proiect în întârziere.</t>
  </si>
  <si>
    <t>Reabilitarea, modernizarea, extinderea și dotarea Școlii Gimnaziale din localitatea Dudeștii Noi, Județul Timiș</t>
  </si>
  <si>
    <t>UAT Comuna Dudeștii Noi</t>
  </si>
  <si>
    <t>Anterior s-a semnat contractul de lucrari in data de 20.10.2022. Ordinul de incepere a fost dat in 10.11.2022. S-au efectuat lucrări de aprox.16% (lucrari efectuate de sapaturi la corp anexa la fundatie, faza de turnare a planseului peste fundație, etc). Beneficiarul a solicitat un act aditional de prelungire a perioadei de implementare. A fost transmisa Anexa 1 aspecte de monitorizat. Proiectul este întârziat.</t>
  </si>
  <si>
    <t>Reabilitare, modernizare și dotare Școala Gimnazială nr.2 Lupeni</t>
  </si>
  <si>
    <t>UAT Municipiul Lupeni</t>
  </si>
  <si>
    <t>26/08/2020</t>
  </si>
  <si>
    <t>Lucrarile sunt in desfasurare la un stadiu fizic de circa 15%, insa sunt intarziate - in 10 luni s-a realizat fizic doar circa 15%, existand riscul de nefinalizare a proiectului pana in 31.12.23</t>
  </si>
  <si>
    <t>Reabilitarea, modernizarea clădirilor și echiparea infrastructurii educaționale a Colegiului Tehnic Energetic „Dragomir Hurmuzescu” – locația din strada Scărișoara, nr.4 (școala generală)</t>
  </si>
  <si>
    <t>25/08/2020</t>
  </si>
  <si>
    <t>Progresul proiectului conform cap. IV.3 Stadiul contractelor semnate în cadrul proiectului este de 16,302%. PT in lucru. Nu exista progres fata de raportul anterior.</t>
  </si>
  <si>
    <t>REABILITARE SI EXTINDERE CLADIRI PENTRU SCOALA GENERALA CU CLASELE 0-VIII DIN COMUNA GIROC, JUDETUL TIMIS</t>
  </si>
  <si>
    <t>UAT Comuna Giroc</t>
  </si>
  <si>
    <t>31/01/2019</t>
  </si>
  <si>
    <t xml:space="preserve">Lucrările de construcții sunt în curs de desfășurare (35%). Proiectul va necesita prelungirea perioadei de implementare. Proiectul este în întarziere (27,88%). </t>
  </si>
  <si>
    <t>Imbunatatirea infrastructurii educationale la Colegiul national I C Bratianu Hateg prin constructia unui corp nou de cladire pentru invatamantul liceal – filiera tehnologica</t>
  </si>
  <si>
    <t>UAT Orașul Hațeg</t>
  </si>
  <si>
    <t>16/04/2021</t>
  </si>
  <si>
    <t>04/12/2023</t>
  </si>
  <si>
    <t>Risc nefinalizare decembrie 2023.
PT revizuit a fost avizat dpdv al conformității de OI ADR Vest. Necesita incheiere AA de ajustare preturi conform OG 64. Beneficiarul a lansat achizitia de lucrari, fara ofertanti.</t>
  </si>
  <si>
    <t>Reabilitare, modernizare si dotare Liceu Tehnologic Sf.Dimitrie, Teregova</t>
  </si>
  <si>
    <t>UAT Comuna Teregova</t>
  </si>
  <si>
    <t>22/09/2020</t>
  </si>
  <si>
    <t xml:space="preserve">Proiectul este în implementare și înregistrează întârzieri având un progres de 13,29%. Contractul de executie lucrari a fost atribuit in 14.10.2022, progresul lucrarilor fiind de aproximativ 10%.			</t>
  </si>
  <si>
    <t>Reabilitarea/modernizarea/dotarea unitatilor de invatamant profesional si tehnic (licee tehnologice si scoli profesionale) din municipiul Hunedoara – Colegiul Tehnic „Matei Corvin”, corp scoala 5 + atelier 2 practica</t>
  </si>
  <si>
    <t>15/09/2020</t>
  </si>
  <si>
    <t>Risc nefinalizare decembrie 2023.
Proiectul este în întârziere la semnarea contractelor de execuție lucrări.
PT avizat de ADR Vest dpdv al conformitatii la 24.04.2023</t>
  </si>
  <si>
    <t>Reabilitarea/modernizarea/dotarea unitatilor de invatamant profesional si tehnic (licee tehnologice si scoli profesionale) din municipiul Hunedoara – Liceul Tehnologic „Constantin Bursan”, atelier scoala + corp liceu</t>
  </si>
  <si>
    <t>10/09/2020</t>
  </si>
  <si>
    <t xml:space="preserve">Proiectul prezintă un risc de nefinalizare și înregistrează întârzieri semnificative la finalizarea achizițiilor de lucrari și dotări, respectiv la achiziția serviciilor de dirigenție de șantier.
Termen de semnare: luna aprilie.
</t>
  </si>
  <si>
    <t>Reabilitare, modernizare si dotare Liceul Tehnologic Lupeni</t>
  </si>
  <si>
    <t>30/09/2020</t>
  </si>
  <si>
    <t>contract de lucrari semnat in 10.04.2023. AC expirata in martie iar postul de arhitect sef care va semna prelungirea se va ocupa in 2mai, dupa care se va emite ordinul de incepere</t>
  </si>
  <si>
    <t>Extindere spatii de invatamant existente pentru Facultatea de Arte si Design si Facultatea de Muzica si Teatru</t>
  </si>
  <si>
    <t>Universitatea de Vest Timișoara</t>
  </si>
  <si>
    <t>19/02/2019</t>
  </si>
  <si>
    <t>RISC nefinalizare 31.12.2023. S-a emis ordinul de începere a lucrărilor 54/03.01.2022. Lucrările de construcții au un grad de realizare de aproximativ 5%. Proiectul este întârziat 7,15%.</t>
  </si>
  <si>
    <t>Servicii culturale integrate, prin realizarea unui Centru Cultural Multifunctional in municipiul Lugoj</t>
  </si>
  <si>
    <t>UAT Municipiul Lugoj</t>
  </si>
  <si>
    <t>31/03/2021</t>
  </si>
  <si>
    <t>Risc nefinalizare decembrie 2023.
Proiectul tehnic a fost avizat de ADR Vest. Au fost demarate licitațiile pentru execuția de lucrări pentru ambele componente. In urma vizitei si a declarației beneficiarului, pe componenta B a proiectului s-a primit o informare cu privire la realizarea unui pasaj peste
liniile de cale ferata CFR. Având în vedere discuțiile cu privire la modul care afectează acest nou aspect proiectul, se solicita detalierea și punerea la dispoziție a documentelor primite (avizul cailor ferate daca s-a solicitat la documentația DTAC) prin notificare pe cale oficiala cu privire la situația existenta. Progres proiect 3,19%.</t>
  </si>
  <si>
    <t>Îmbunatațirea calității vieții pentru locuitorii orașului Moldova Nouă din zona adiacentă Școlii Gimnaziale Sofia Arcan</t>
  </si>
  <si>
    <t xml:space="preserve">Proiectul este în intarziere și înregistrează un progres de 12,72%. Contractul de realizare a investitiei de baza (lucrari) a fost semnat la data de 15.08.2022 (pentru Scoala Sofia Arcan), in prezent fara progres. Pentru componenta Zone adiacente contractul de lucrari a fost semnat la data de 27.07.2022, in prezent progresul fiind de 87%. 							</t>
  </si>
  <si>
    <t>Reabilitarea, modernizarea si extinderea Gradinitei cu Program Prelungit ,,Licuricii” Moldova Noua si amenajarea spatiilor publice adiacente</t>
  </si>
  <si>
    <t xml:space="preserve">Proiectul este în întârziere și înregistrează un progres de 2,06%. Procedura de achizitie lucrari va fi reluata dupa actualizarea devizului general in conformitate cu OG 64/2022. 								</t>
  </si>
  <si>
    <t> Imbunatatirea calitatii vietii populatiei in orasele mici si mijlocii din Romania, din cadrul Programului Operational Regional 2014-2020</t>
  </si>
  <si>
    <t>29/12/2021</t>
  </si>
  <si>
    <t xml:space="preserve">Proiectul este în întârziere și înregistrează un progres de 3,81%. Achiziția serviciilor de proiectare faza PT+ execuția lucrărilor a fost finalizata la toate cele trei componente. Ordinul de incepere a lucrarilor nr. 3099/10.03.2023 a fost dat la componenta constructiei Teatrului de Vara. 						</t>
  </si>
  <si>
    <t>Îmbunătățirea calității vieții populației din orașul Lipova</t>
  </si>
  <si>
    <t>UAT Orașul Lipova</t>
  </si>
  <si>
    <t xml:space="preserve">Risc nefinalizare decembrie 2023.
Au fost avizate proiectele tehnice de către ADR Vest. 
A fost atribuit contractul de execuție lucrări obiectiv grădiniță. A fost emis ordinul de începere a lucrărilor în data de 03.02.2023. 
Nu a fost atribuit contactul de execuție lucrări aferent obiectivului reabilitare stradă Stefan cel Mare.
Întârzieri în achiziția contractului de execuție lucrări aferent obiectivului reabilitare stradă Stefan cel Mare și servicii de dirigenție de șantier obiectiv stradă raportat la planul achizițiilor în vigoare
</t>
  </si>
  <si>
    <t>Imbunatatirea calitatii vietii populatiei din orasul Petrila etapa III</t>
  </si>
  <si>
    <t>07/10/2020</t>
  </si>
  <si>
    <t>Proiectul înregistrează întârzieri în lansarea achizițiilor pentru anumite lucrări de execuție, (reabilitare Grădinița nr. 2, respectiv Asfaltare strada Colonie Cimpa – Biraoni). 
Achizitie finalizate pentru reabilitare strazi. In urma rezilierii contractului initial, a fost relansata achizitia lucrarilor de asfaltare pe strada Colonie Cimpa – Biraoni, dar nu s-a prezentat niciun ofertant.
PT-uri acceptate de OI ADR Vest pentru toate componentele, cu anumite observații.</t>
  </si>
  <si>
    <t>Realizare locuinte colective sociale pe str. Unirii in Orasul Santana. Amenajare parc Europa in Orasul Santana</t>
  </si>
  <si>
    <t>UAT Orașul Sântana</t>
  </si>
  <si>
    <t>14/05/2020</t>
  </si>
  <si>
    <t xml:space="preserve">Proiectul este întârziat . Au fost achiziționate servicii de management de proiect, servicii de informare si publicitate, servicii de audit financiar, servicii pentru organziarea procedurior de achiziție, dirigenție de șantier locuințe sociale+parc, Achiziția serviciilor de verificare tehnică de calitate a proiectului tehnic si a detaliilor de execuție locuințe sociale.
A fost semnat contractul de servicii de proiectare si asistenta tehnica pentru Parc nr. 76/25.08.2020 cu societatea TEKTONIC STUDIO SRL;
A fost semnat contractul de  servicii de proiectare si executie locuinte sociale+AT+echipamente tehnologice  nr. 55/16.07.2021 SC AMAHOUSE SRL. Proiectul tehnic a fost avizat ăn data de 31.03.2022 pentru componenta Parc si 05.04.2022 pentru componenta Locuinte sociale. Se afla in derulare executia lucrarilor pentru ambele componente. Ritmul de executie al lucrarilor este foarte lent. 
</t>
  </si>
  <si>
    <t>Îmbunătățirea calității vieții in orasul Ineu, jud. Arad – Component 1 - Reabilitare si modernizare cladire C21, transformarea in locuinte sociale;Componenta 2 – Construire si dotare centru cu functiuni culturale si recreative;Componenta 3 – Extindere retele de apa-canal si modernizare drumuri</t>
  </si>
  <si>
    <t>13/07/2020</t>
  </si>
  <si>
    <t xml:space="preserve">Proiect întârziat. Au fost efectuate achizitia serviciilor de management de proiect, Achizitie servicii pentru organziarea procedurior de achizitie, Achizitia de servicii de informare si publicitate, Achizitia de servicii de audit financiar, Achizitia de servicii de proiectare si executie lucrari de constructii pentru toate cele 3 componente.  A fost avizat PT-ul pentru toate componentele. Întârzieri în Achizitie dotari.
Realizarea investitiei de baza - Lucrari de constructii:
 - Componenta 1-locuinte sociale - Întârziat. În data de 15.04.2021 s-a semnat contarctul de executie lucari nr. 15 cu SC KALPER DC BUILDING SRL. S-a dat ordinul de incepe al lucrarilor nr 13.976 din 21.06.2022. Au fost realizate:
- lucrari de rezistenta la cladirea existenta P+3E si P+1E
- Lucrari de reabilitare completa a planseului de peste cladirea P+1E
- lucrari de reabilitare a planseelor dintre etaje la cladirea P+3E
- Lucrari de reabilitare a peretilor interiori si exteriori
- lucrari de instalatii de canalizare de incinta(exterioara)
- lucrari de canalizare interioara
- lucrari de instlatii sanitare
- lucrari de instalatii electrice
 - Componenta 2-centru recreativ. Întârziat. În data de 15.04.2021 s-a semnat contarctul de executie lucari nr. 16 cu SC KALPER DC BUILDING SRL. S-a dat ordinul de incepere al lucrarilor nr. 5.085 din 01.03.2022. 
Din cauza temperaturilor nefavorabile,pe parcursul sezonului rece lucrarile de constructie au fost suspendate conform Ordinului de suspendare nr.28179/22.12.2022.
 - Componenta 3-strazi+retele - Întârziat. În data de 18.05.2021 s-a semnat contractul de executie lucrari nr. 18 cu Asociere SC AMAHOUSE SRL-SC NEW TEHNIC MEDIA INNOVATION SRL-SC HMS PROIECTARE SRL. S-a dat ordinul de incepere al lucrarilor nr. 9892 din 26.04.2022. Sapatura+ montaj conducte PVC, Sapature +montaj conducte de refulare, Montaj camine de vizitare din beton, Racorduri de canalizare menajera, Lucrarile de extindere a retelelor de apa si canalizare au fost finalizate. Urmează sa se faca probele de presiune si etanseitate si modernizare drumuri.
Ritm foarte lent de execuție a lucrărilor. Beneficiarul menționează prelungirea perioadei de implementare a proiectului. A fost transmisa Anexa 1.
</t>
  </si>
  <si>
    <t>ÎMBUNĂTĂȚIREA CALITĂȚII VIEȚII ÎN ORAȘUL SEBIȘ</t>
  </si>
  <si>
    <t>12/05/2020</t>
  </si>
  <si>
    <t>PT-uri avizate de ADR Vest. 
A fost semnat contractul de execuție lucrări – componenta 2 piste biciclete, a fost emis ordinul de începere a lucrărilor cu data de 25.10.2021, lucrări în derulare.
A fost semnat contractul de execuție lucrări – componenta 1 locuințe sociale (bloc). A fost emis ordinul de începere, lucrări în derulare.
Ritm de execuție lent. Întârzieri în achiziția dotărilor raportat la planul achizițiilor în vigoare. Este posibilă necesitatea prelungirii perioadei de implementare.</t>
  </si>
  <si>
    <t>SPRIJINIREA REGENERARII MUNICIPIULUI HUNEDOARA – PRIN REVITALIZAREA COMUNITATII</t>
  </si>
  <si>
    <t>15/05/2020</t>
  </si>
  <si>
    <t>Proiect cu risc de nefinalizare pana la 31.12.2023. 
Contracte de lucrari atribuite pentru toate cele trei componente. 
Proiectul este în întârziere la execuția lucrărilor pentru componentele Albia Râului Cerna și Centru Tineret.</t>
  </si>
  <si>
    <t>Îmbunătățirea calității vieții populației din orașul Petrila Etapa II</t>
  </si>
  <si>
    <t>27/04/2020</t>
  </si>
  <si>
    <t>Risc nefinalizare decembrie 2023.
Proiectul este în întârziere la execuția lucrărilor de construire blocuri de locuințe sociale. Au fost finalizate achizițiile pentru toate contractele de execuție lucrări, au fost emise Ordinele de Incepere a lucrarilor si a fost demarată execuția la cele două blocuri de locuințe sociale.</t>
  </si>
  <si>
    <t>Revitalizarea centrului istoric al Municipiului Hunedoara</t>
  </si>
  <si>
    <t>31/03/2020</t>
  </si>
  <si>
    <t>Proiect cu risc de nefinalizare pana la 31.12.2023. 
Referitor la achizitiile de lucrari, in data de 23.02.2023 a avut loc deschiderea ofertelor tehnice, iar în data de 23.03.2023 s-au deschis ofertele financiare. La componenta Parcul Fierului s-au prezentat patru ofertanti, iar la componenta Muzeul Fierului au participat doi ofertanti.</t>
  </si>
  <si>
    <t>Imbunatatirea calitatii vietii populatiei Orasului Ciacova prin investitii in obiective culturale si spatii publice</t>
  </si>
  <si>
    <t>UAT Orașul Ciacova</t>
  </si>
  <si>
    <t>28/12/2018</t>
  </si>
  <si>
    <t>La momentul actual, lucrările sunt în execuție, fiind realizate in proporție de aprox. 50%. Palat administrativ:- finalizare rezistenta la scara acces si placa nivel 2, camasuiri pereti, consolidare cu profile, termoizolare plansee, camine de apă: primul turnat betonul, cel de-al doilea la nivel de săpătură. P-ța Cetatii:- pavajul din piață este executat intr-o mare măsură (se vor avea în vedere în execuție/finalizare, măsuri de respectare a cerințelor impuse prin caietul de sarcini în cadrul PT-ului), pomi si rigole puse, trotuare începute si finalizate partial, urmează să se pună podețele spre piață. În perioada 22.12.2022-01.02.2023 lucrările au fost sistate la obiectivul P- ța Cetății conform Ordinului nr.13129/22.12.2022. Procedurile de achizitie dotări, active necorporale si utilaje echipamente tehnologice fără montaj sunt întărziate. Beneficiarul a solicitat un act adițional de modificare a planului de achiziții si bugetului. Proiectul este întârziat.</t>
  </si>
  <si>
    <t xml:space="preserve"> 13.1 SUERD</t>
  </si>
  <si>
    <t>REABILITARE URBANĂ ÎN ORAȘUL BĂILE HERCULANE</t>
  </si>
  <si>
    <t>26/05/2022</t>
  </si>
  <si>
    <t>Proiectul înregistrează întârzieri având un progres de 0,53%. Se constatată că proiectul a înregistrat un progres foarte lent, iar activitățile majore ale proiectului sunt întârziate. A fost publicat anunțul privind achiziția de PT+lucrări în data de 25.11.2022; procedura a fost finalizată prin semnarea contractului în data de 15.05.2023.</t>
  </si>
  <si>
    <t>Îmbunătățirea calității vieții sociale și culturale a populației orașului Bocșa, jud. Caraș-Severin, prin Reabilitare, extindere si amenajare peisagera Muzeul Constantin Lucaci - Bocsa, Reabilitare si extindere imobil existent – amenajare Casa Etnografica, Galerie Mineralogie Constantin Gruescu, Observator astronomic si amenajare peisagera teren si Reabilitare si modernizare strazi in zona de Nord din Bocsa Romana, judetul Caras – Severin</t>
  </si>
  <si>
    <t>25/06/2020</t>
  </si>
  <si>
    <t xml:space="preserve">Proiectul este în întârziere și înregistrează un progres de 13,39%. PT-urile  pentru cele 3 componente au fost avizate de ADR Vest pana in data de 30.06.2022. Contractele de executie pentru ambele loturi au fost semnate, progresul lucrarilor fiind de aproximativ 10%.  				</t>
  </si>
  <si>
    <t>Imbunatatirea calitatii vietii in orasul Oravita prin reabilitarea și refunctionalizarea a trei clădiri aflate in zona de protectie a monumentelor istorice și a unui parc parte din Ansamblul Urban Oravita cod LMI CS-II-a-B-11134</t>
  </si>
  <si>
    <t>21/05/2020</t>
  </si>
  <si>
    <t>Proiectul este in implementare si înregistrează întârzieri având un progres de 3,77%.  Ordin de incepere a lucrarilor nr. 8734/10.05.2023 la Componenta Muzeul Adam Neamtu. Ordin de incepere a lucrarilor nr. 8733/10.05.2023. Se vizeaza renuntarea la componenta reabilitarea si refunctionalizarea cladirii Scoala de Calugarite in Centru/Hub cultural.</t>
  </si>
  <si>
    <t>Punerea în valoare a Centrului Istoric (Oraviţa) prin restaurarea şi refuncţionalizarea clădirilor ,,Casa Tineretului” (fostul Gimnaziu de fete Regina Maria) şi „Şcoala de Muzică” şi reabilitarea şi amenajarea Parcului Central</t>
  </si>
  <si>
    <t>Proiectul este în implementare și înregistrează întârzieri având un progres de 39,13%. Până în prezent s-a realizat un progres al lucrărilor de 17,61% (Parcul Central), 3,87% (scoala de muzica), 92,36% (Casa Tineretului). Beneficiarul vizeaza renuntarea la componenta aferenta Scolii de Muzica, avand in vedere termenul de implementare, data pana la care nu poate fi posibila republicarea procedurii de executie lucrari si finalizarea acestora.</t>
  </si>
  <si>
    <t>Îmbunătățirea calității vieții sociale și culturale a populației orașului Bocșa, jud. Caraș-Severin, prin Refuncționalizare clădire cinema în Sală multifuncțională, Amenajare și extindere Casei Orășenești de Cultură Bocșa, a parcului str. 1 Decembrie 1918, oraș Bocșa, și Reabilitare și modernizare străzi în Bocșa Română, județul Caraș - Severin</t>
  </si>
  <si>
    <t>08/05/2020</t>
  </si>
  <si>
    <t xml:space="preserve">Proiectul este în intarziere și înregistrează un progres de 19,41%. Contractul de executie lucrari a fost semnat si are un progres de 15,80%: demolare cladire aferenta Casei de Cultura, curatare teren, sapate santurile pentru noua constructie, reparatii la acoperis si reparatii exterioare Cinema. La Lotul 2 (strazi) s-au executat lucrari de sapatura, asternere balast, montat borduri.						</t>
  </si>
  <si>
    <t>7722</t>
  </si>
  <si>
    <t>10</t>
  </si>
  <si>
    <t>10.2</t>
  </si>
  <si>
    <t>6.NV</t>
  </si>
  <si>
    <t>BN</t>
  </si>
  <si>
    <t>Extinderea, modernizarea si echiparea infrastructurii educationale pentru invatamantul profesional si tehnic – Scoala profesionala Florian Porcius</t>
  </si>
  <si>
    <t>COMUNA RODNA</t>
  </si>
  <si>
    <t>Contract semnat in 05/09/2022
Beneficiarul a actualizat devizul general si a transmis spre avizare catre ADRNV actul aditional nr.1 la contractul de finantare pentru actualizarea buhetului proiectului pe baza OG64/2022
Actul aditional se afla in lucru la ADRNV</t>
  </si>
  <si>
    <t>5556</t>
  </si>
  <si>
    <t>13</t>
  </si>
  <si>
    <t>13.1</t>
  </si>
  <si>
    <t>CJ</t>
  </si>
  <si>
    <t>REABILITAREA, MODERNIZAREA SI DOTAREA TEATRULUI AURELIU MANEA, TURDA</t>
  </si>
  <si>
    <t>MUNICIPIUL TURDA</t>
  </si>
  <si>
    <t>CU RISC DE NEFINALIZARE DATORITA PERIOADEI SCURTE RAMASA LA DISPOZITIE PENTRU FINALIZAREA LUCRARILOR DE EXECUTIE PENTRU AMBELE COMPONENTE A SI B  .Documentatia PT a fost predata bebeficiaruliui in luna martie 2023 (FATA DE LUNA MAI 2022 INITIALA),ordin de incepere lucrari cu data de 27.03.2023.Contractul de finantare a fost semnat la 19.06.2020 .Perioada de implementare expira la  30.12.2023.  A fost numita echipa de implementare. Sunt in pregatie achizitiile prevazute prin proiect.A fost obtinut avizul ptr. Anuntul de presa de incepere proiect ,acesta fiind postat in mediul online.Intarzierile intampinate se datoreaza existentei de cazuri Covid 19 in cadrul institutiei beneficiarului. A fost avizata Notificarea 1 de modificare a contractului de finantare (replanificare activitati-achizitii-depunere Cr Cpl Cpref/separarea achizitie principala in 2 achizitii/actualizare componente EIP).  A fost publicat anuntul de participare pentru achizitia principala (proiectare si executie componenta A) la 26.03.2021 anunt nr. CV 1029531 cu oferte depuse (procedura in derulare). Contract semnat la 17.11.2021. Ordinul de incepere transmis la 06.12.2022,documentatia PT este finalizata predata benefciarului in luna martie 2023.S-a obtinut Autorizatia de construire nr.28/16.03.2023.A fost transmis ordinul de incepere a lucrarilor cu data de 27.03.2023.Riscul semnalat consta in faptul ca durata de executie este stabilita astfel inca lucrarile sa fie finalizate pana in luna decembrie 2023 dar perioada ramasa la dispozitie este foarte scurta (perioada initiala era de 20 de luni din care au ramas la dispozitie doar 9 luni). La data prezentului RP,riscul de nefinalizare persista .In cadrul Raportului de vizita la fata locului de monitorizare din luna iunie si noiembrie 2022 au fost facute recomandari punctuale in vederea recuperarii intarzierilor acumulate (plan de recuperare cu grafic actualizat de executie,respectiv urmarirea aplicata din partea echipei de implementare a masurilor stabilite de comun acord cu constructorul).      Progresul proiectului este de 0,46 %.</t>
  </si>
  <si>
    <t>7.C</t>
  </si>
  <si>
    <t>HR</t>
  </si>
  <si>
    <t>Reabilitarea colegiului tehnic „Batthyány Ignác", din municipiul Gheorgheni</t>
  </si>
  <si>
    <t>MUNICIPIUL GHEORGHENI</t>
  </si>
  <si>
    <t>PT ul a fost avizat de către ADR Centru</t>
  </si>
  <si>
    <t>Reabilitarea, modernizarea, extinderea si dotarea cladirilor C2 si C3 in cadrul Colegiului National Mihai Eminescu din municipiul Toplita, judetul Harghita</t>
  </si>
  <si>
    <t>Municipiul Toplita</t>
  </si>
  <si>
    <t>▪S-a încheiat contractul de servicii de achiziție proiectare, asistență tehnică și verificarea tehnică a proiectului tehic cu nr. 32650/29.09.2022 cu SC CONSTAN CONSTRUCT SRL Proiectul tehnic a fost finalizat și va fi depusă spre avizare la ADR Centru în cel mai scurt timp posibil. 
În vederea obținerii autorizației de construire este necesar a se obține un aviz de la Ministerul Culturii pentru care a fost necesară întocmirea unor documentații suplimentare. Ulterior obținerii avizului de la Ministerul Culturii va fi obținută autorizatia de construire și lansată procedură de achiziție pentru lucrări.
▪S-a încheiat contractul de servicii de proiectare în vederea depunerii cererii de finanțare cu nr. 16189/24.11.2017 cu SC CONSTANT CONSTRUCT PROIECT SRL</t>
  </si>
  <si>
    <t>8.BI</t>
  </si>
  <si>
    <t>IF</t>
  </si>
  <si>
    <t>Innoirea transportului public in orasul Chitila</t>
  </si>
  <si>
    <t>Parteneriatul dintre UAT Oras Chitila,UAT Comuna Chiajna,UAT Comuna Dragomiresti-Vale si UAT Municipiul Bucuresti</t>
  </si>
  <si>
    <t>0,76%</t>
  </si>
  <si>
    <t>RISC MAJOR
Achizitia principala a fost lansata in  septembrie 2021, ulterior contestata si suspendata. In data de 18.05.2023 a fost semnat contractul de furnizare cu durata de 12 luni (6 luni livrarea autobuzelor si a statiilor de incarcare, 4 luni probe si punere in functiune si 2 luni plati). Avand in vedere ca pana la termenul maxim de 31.12.2023 investitia nu va fi functionala (masurile complementare nu vor fi implementate), proiectul poate face obiectul etapizarii coform OUG 36/2023.</t>
  </si>
  <si>
    <t>PI5.2</t>
  </si>
  <si>
    <t>Parc integrat pentru recreere, sport si agrement, strada Stirbei Voda, Orasul Buftea</t>
  </si>
  <si>
    <t>UAT Buftea</t>
  </si>
  <si>
    <t>RISC MAJOR
Contractul de achizitie servicii de proiectare si executie lucrari a fost reziliat.  Procedura de achizitie a fost reluata de doua ori si anulata, nefiind depuse oferte conforme.  A fost actualizata documentatia tehnico-economica SF ( prin renuntarea la unele obiecte) in conformitate cu prevederile OG 64 si transmisa in vederea analizei la OIBI. A fost lansata procedura de achizitie servicii proiectare si executie lucrari la care s-a depus o singura oferta cu o valoare mai mare decat cea estimata. Procedura va fi reluata. Durata estimata a realizarii investitiei de baza (servicii proiectare si executie lucrari) este de 19 luni.</t>
  </si>
  <si>
    <t>10.1A</t>
  </si>
  <si>
    <t>Înființare infrastructură preșcolară în comuna Corbeanca, județul Ilfov</t>
  </si>
  <si>
    <t>UAT Comuna Corbeanca, județul ILFOV</t>
  </si>
  <si>
    <t>contract proiectare + executie semnat in 02.06.2021; in trim 7, s-a finalizat etapa de obtinere a avizelor si de realizare a PT + DDE; in trim 8 de implementare s-a dat ordinul de incepere a lucrarilor
In trim 10 beneficiarul raporteaza un stadiu al executiei lucrarilor de 26%, constand in:
 - organizare de santier realizata in totalitate;
- infrastructura realizata;
- instalatiile inglobate in infrastructura (canalizare menajera si pluviala) realizate;
- partial, sunt realizate si turnare stalpi parter si cofraje grinzi peste parter.</t>
  </si>
  <si>
    <t>B</t>
  </si>
  <si>
    <t>MODERNIZAREA UNITATII DE INVATAMANT "SCOALA GIMNAZIALA SPECIALA CONSTANTIN PAUNESCU"</t>
  </si>
  <si>
    <t>PARTENERIATUL DINTRE UAT SECTORUL 6 AL MUNICIPIULUI BUCUREȘTI ȘI ADMINISTRAȚIA ȘCOLILOR SECTOR 6</t>
  </si>
  <si>
    <t>21,74%</t>
  </si>
  <si>
    <t xml:space="preserve">RISC MEDIU                                                                                                                                                                                                                                               S-a incheiat Acord Cadru pentru executia de lucrari si contract subsecvent de lucrari nr. 170/S/AC4/06.06.2022 (termen executie: 30.06.2023). S-a finalizat achizitia de servicii de proiectare si asistenta tehnica din partea proiectantului.  Activitatea de elaborare documentatie tehnica faza PT a fost finalizata cu intarzieri fata de planificarea initiala, ceea ce a dus la intarzieri si in activitatea de executie lucrari. A fost obtinuta AC. A fost declarata conforma documentatia tehnica faza PT. A fost dispusa inceperea lucrarilor in data de  09.06.2022. Lucrarile sunt in executie (progres fizic 20%). </t>
  </si>
  <si>
    <t>MODERNIZAREA UNITATII DE INVATAMANT "SCOALA PROFESIONALA SPECIALA PENTRU DEFICIENTE DE AUZ - SFANTA MARIA "</t>
  </si>
  <si>
    <t xml:space="preserve">RISC MEDIU                                                                                                                                                                                                                                               S-a incheiat Acord Cadru pentru executia de lucrari si contract subsecvent de lucrari nr. 171/S/AC4/06.06.2022 (termen executie: 30.06.2023). S-a finalizat achizitia de servicii de proiectare si asistenta tehnica din partea proiectantului.  Activitatea de elaborare documentatie tehnica faza PT a fost finalizata cu intarzieri fata de planificarea initiala, ceea ce a dus la intarzieri si in activitatea de executie lucrari. A fost obtinuta AC. PT-ul a fost declarat conform. A fost dispusa inceperea lucrarilor in data de 09.06.2022. Lucrarile sunt in executie (progres fizic 40%). </t>
  </si>
  <si>
    <t>PI3.1 B SUERD ADR Centru</t>
  </si>
  <si>
    <t>Cresterea eficientei energetice a imobilului Teatrul de Stat Constanta</t>
  </si>
  <si>
    <t xml:space="preserve">PT realizat si verificat. Achiziția și contractarea execuției lucrărilor de construcții în cadrul proiectului finalizata. Contract nr. 204776/15.10.2021 încheiat cu S.C. Gamaro Dinamic Structure S.R.L. Lucrari in desfasurare. 
AA1/28.09.2022 de prelungire perioada de implementare pana la 31.07.2023. </t>
  </si>
  <si>
    <t>PI13.1. SUERD ADR NE</t>
  </si>
  <si>
    <t xml:space="preserve">Imbunatarirea infrastructurii cultural-recreative si a spatiilor publice urbane pentru populatia Orasului Negru Voda </t>
  </si>
  <si>
    <t>Unitatea Administrativ Teritoriala Oraș Negru Vodă</t>
  </si>
  <si>
    <t>Contract proiectare + executie OBS 1 - CONSTRUIRE CENTRU MULTIFUNCTIONAL PENTRU TINERET ÎN ORAS NEGRU VODA nr. 5622/ 10.06.2022, incheiat cu Asocierea SC DAF CONSULTING STAR SRL - MDC ACTUAL BUILDING SRL - CSP PROIECT LINE SRL. PT OBS 1 a fost avizat de OI - ianuarie 2023.  Ordinul pentru inceperea lucrarilor la OBS 1 a fost dat pe data de 03.01.2023. 
Contract proiectare + executie OBS 2 - REABILITARE TEREN DE SPORT SI AGREMENT DE MICI DIMENSIUNI nu a fost inca semnat. In sedinta din data de 04.04.2023 s-a aprobat HCL pentru actualizarea indicatorilor tehnico-economici pentru investitia "Reabilitare teren de sport si agrement de mici dimensiuni" ce a cuprins actualizarea valorii financiare si schimbare de solutie pentru patinoarul propus in CF (patinoar ecologic care nu necesita apa, curent electric sau alte utilitati, fiind mobil). Astfel, termenul de executie al investitiei va fi unul mult mai scurt decat cel preconizat la faza initiala a S.F. Achizitia de proiectare + executie pentru OBS 2 va fi prin aplicarea procedurii simplificate.</t>
  </si>
  <si>
    <t>Cresterea eficientei energetice a cladirilor publice din Municipiul Craiova apartinand sectorului Educatie - Gradinita cu program prelungit Elena Farago inclusiv Cresa nr. 8</t>
  </si>
  <si>
    <t>RISC. Contractul de achiziție lucrări a fost atribuit în 15.05.2023.  PT a fost declarat conform in 31.01.2023. Durata estimata executie lucrari 6 luni. A fost solicitat AA OG64 in 04.10.2022.</t>
  </si>
  <si>
    <t>Cresterea eficientei energetice a cladirilor publice din Municipiul Craiova apartinand sectorului Educatie - Gradinita cu program prelungit Floare Albastra inclusiv Cresa nr. 3</t>
  </si>
  <si>
    <t>RISC.PT conform. Procedura de achizitie lucrari a fost reluata.  Anunt SCN1121962. Procedura in etapa de deliberare. Durata executie lucrari 6 luni.</t>
  </si>
  <si>
    <t>MH</t>
  </si>
  <si>
    <t>REABILITARE TERMICA SI ENERGETICA CLADIRE ADMINISTRATIVA 48-94-01- DETASAMENTUL DE POMPIERI DROBETA TURNU SEVERIN</t>
  </si>
  <si>
    <t>INSPECTORATUL PENTRU SITUAŢII DE URGENŢĂ DROBETA AL JUDETULUI MEHEDINTI</t>
  </si>
  <si>
    <t>Demararea lucrărilor a avut loc la data de 01.08.2022, conform Ordinului de începere a lucrărilor nr. 1.994.263/25.07.2022. Stadiul fizic de executie a lucrarilor este aprox. 30%.  S-a prelungit perioada de executie pana la 01.07.2023.
 Lucrarile se deruleaza conform graficului actualizat.</t>
  </si>
  <si>
    <t>Dezvoltarea unei retele de statii de transport public local inteligente si autonome (Intelli Bus hub Net)</t>
  </si>
  <si>
    <t xml:space="preserve">RISC. PT conform 13.07.2022. fost semnat contractul principal furnizare cu montaj. Termenul de executie al contractului de furnizare cu montaj este de 12 luni de la emiterea ordinului de incepere. Ordin incepere 02.05.2023. </t>
  </si>
  <si>
    <t xml:space="preserve">Proiect integrat de mobilitate durabila(componentele biciclete si vehicule electrice)”  </t>
  </si>
  <si>
    <t>Procedura de achizitie principala pe 2 loturi :lotul 1 - biciclete -2 ofertanti-a fost facuta o contestatie si se afla in solutionare in instanta; lotul 2 statii de rencarcare- a fost atribuit Contract Nr 17301 /28.02.2023-incheiat cu AMPERIOENERGY SRL(timp de livrare 6 Luni). A fost semnat Contract servicii de Dirigentie de santier nr 19796/07.03.2023 si a fost dat ordinul de incepere lucrari.</t>
  </si>
  <si>
    <t>Promovarea incluziunii sociale si combaterea sărăciei in comunitătile defavorizate din municipiul Craiova – faza II– zona Fantana Popova</t>
  </si>
  <si>
    <t xml:space="preserve"> PROIECT CU RISC RIDICAT DE NEFINALIZARE. Stadiu fizic lucrari reabilitare strazi 18,71%. Se desfasoara demersuri in vederea obtinerii autorizatiei de construire pt lucrarile de reabilitare Fantana Popova. Lucrari reluate incepand cu 10.04.2023 . Perioada de desfasurare a lucrarilor, conform contract lucrari, a expirat. Achizitia lucrarilor de reabilitare Fantana Popova nelansata.</t>
  </si>
  <si>
    <t>PI7.1</t>
  </si>
  <si>
    <t>VL</t>
  </si>
  <si>
    <t>Infiintarea parcului de agrement si recreere "Constantin Brancoveanu" in Orasul Horezu, judetul Valcea</t>
  </si>
  <si>
    <t>UAT Oras Horezu</t>
  </si>
  <si>
    <t>Perioada de implementare a fost prelungita pana la data 30.12.2023. Investitia consta in infiintarea parcului de agrement si recreere “CONSTANTINBRÂNCOVEANU” in orasul Horezu, judetul Valcea.
In cazul executiei lucrarilor de constructie pentru Infiintarea parcului de agrement si recreere „Constantin Brancoveanu” lucrarile au fost intarziate din cauza rezilierii in data de 04.07.2019 a contractului de proiectare, executie si asistenta tehnica din parteaproiectantului. Achizitia pentru restul lucrarilor de executat a fost finalizata prin incheierea contractului nr. 8284/12.04.2021 cu Asociarea SC Valoris SRL – SC Elserv SRL.In cadrul contractului au fost incheiate 5 acte aditionale.Conform AA 5 din data de 23.09.2022 a fost actualizata valoarea contractului si a fost prelungita durata de executie cu 8 luni de zile.Astfel, executia lucrarilor ar trebui finalizata pana la data de 28.06.2023. Conform contractelor incheiate, termenele de prestare ale serviciilor de asistenta tehnica si dirigentie de santier se intind pe toata perioada de executie a lucrarilor.
In urma procesului verbal de constatare din data de 12.06.2021 s-a decis constructia unui zid
de sprijin pentru punerea in siguranta a malului drept al raului Luncavat. Pentru aceste
lucrari, realizate in afara proiectului, a fost incheiat contractul de executie
18984/08.09.2021 cu HEVA CONSTRUCT SRL.Aceasta lucrare este finalizata.
 stadiul fizic al lucrarilor este in jur de 50%.
Din punct de vedere al planului de achizitii au fost realizate toate achizitiile propuse in
proiect mai putin achizitia de dotari.
In ceea ce priveste achizitia dotarilor, este initiat actul aditional nr. 3 la contractul de finantare referitor la modificarea listei de echipamente.A fost publicat anuntul de participare avand o perioada  avand o perioada de depunere a ofertelor pana pe data de 14.05.2023.</t>
  </si>
  <si>
    <t>PI10.1b</t>
  </si>
  <si>
    <t>Imbunatatirea infrastructurii educationale din municipiul Craiova prin constructia/reabilitarea/modernizarea/extinderea/echiparea Scolii Gimnaziale "Mircea Eliade"</t>
  </si>
  <si>
    <t xml:space="preserve">A fost prelungita perioada de implementare pana la 31.12.2023. Contract de lucrari semnat nr.163378/16.09.2021-termen executie 24 luni. Lucrari in executie din 18.10.2021- stadiu fizic lucrari 45% Achizita dotari - lot 1 urmeaza sa fie lansata
</t>
  </si>
  <si>
    <t>PI8.2BITI</t>
  </si>
  <si>
    <t>Reabilitare și extindere funcțională Unitatea de Primiri Urgențe (UPU) Spitalul Județean de Urgență Tulcea</t>
  </si>
  <si>
    <t>Unitatea Administrativ Teritoriala Judetul Tulcea</t>
  </si>
  <si>
    <t>Procedura achizitie PT + Lucrari demarata initial in 04.03.2020 cu termen pentru depunere oferte 14.05.2020.
Oferta financiara a avut o valoare cu 14% mai mare decat valoarea estimata. Astfel s-a depus notificarea nr.2/23.11.2020 - Modificarea sectiunilor “Plan achiziții”, “Activitati previzionate” , “Graficul cererilor de plata/rambursare”,  “Buget- activitati si cheltuieli” si “Buget – Plan anual de cheltuieli” ,  avand in vedere marirea bugetului proiectului”cu 694.940,82 lei cu TVA, cheltuiala neeligibila, conform devizului general al proiectului refacut si aprobat prin HCJ nr.135/09.11.2020.
A fost incheiat contractul de executie de lucrari +elaborare PT -Contract nr. 427/ 24.09.2021 – S.C. Medicare Technics -5.822.172,22 lei cu TVA inclus. PT realizat si declarat conform. A fost emis ordinul de incepere lucrari in 28.08.2022. Stadiul executiei lucrarilor :20%. Beneficiarul a prelungit perioada de implementare pana la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</si>
</sst>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409]d\-mmm\-yy;@"/>
    <numFmt numFmtId="165" formatCode="[$-409]d\-mmm\-yyyy"/>
    <numFmt numFmtId="166" formatCode="###,###,###,###,##0.00"/>
    <numFmt numFmtId="167" formatCode="dd\.mm\.yyyy"/>
    <numFmt numFmtId="168" formatCode="[$-418]d\-mmm\-yy;@"/>
    <numFmt numFmtId="169" formatCode="[$-418]d\ mmmm\ yyyy;@"/>
    <numFmt numFmtId="170" formatCode="_-* #,##0.00\ _L_e_i_-;\-* #,##0.00\ _L_e_i_-;_-* &quot;-&quot;??\ _L_e_i_-;_-@_-"/>
  </numFmts>
  <fonts count="14" x14ac:knownFonts="1">
    <font>
      <sz val="11"/>
      <color rgb="FF000000"/>
      <name val="Calibri"/>
      <family val="2"/>
      <charset val="238"/>
    </font>
    <font>
      <sz val="11"/>
      <color theme="1"/>
      <name val="Calibri"/>
      <family val="2"/>
      <charset val="238"/>
      <scheme val="minor"/>
    </font>
    <font>
      <sz val="11"/>
      <name val="Trebuchet MS"/>
      <family val="2"/>
    </font>
    <font>
      <b/>
      <sz val="11"/>
      <name val="Trebuchet MS"/>
      <family val="2"/>
    </font>
    <font>
      <b/>
      <sz val="11"/>
      <color rgb="FF000000"/>
      <name val="Trebuchet MS"/>
      <family val="2"/>
    </font>
    <font>
      <sz val="11"/>
      <color rgb="FF000000"/>
      <name val="Trebuchet MS"/>
      <family val="2"/>
    </font>
    <font>
      <sz val="11"/>
      <color rgb="FF000000"/>
      <name val="Calibri"/>
      <family val="2"/>
    </font>
    <font>
      <sz val="10"/>
      <name val="Arial"/>
      <family val="2"/>
    </font>
    <font>
      <b/>
      <sz val="9"/>
      <color indexed="81"/>
      <name val="Tahoma"/>
      <family val="2"/>
    </font>
    <font>
      <sz val="9"/>
      <color indexed="81"/>
      <name val="Tahoma"/>
      <family val="2"/>
    </font>
    <font>
      <sz val="11"/>
      <color theme="1"/>
      <name val="Trebuchet MS"/>
      <family val="2"/>
    </font>
    <font>
      <sz val="11"/>
      <name val="Trebuchet MS"/>
      <family val="2"/>
      <charset val="238"/>
    </font>
    <font>
      <sz val="10"/>
      <name val="Trebuchet MS"/>
      <family val="2"/>
      <charset val="238"/>
    </font>
    <font>
      <sz val="10"/>
      <name val="Trebuchet MS"/>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indexed="64"/>
      </right>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indexed="64"/>
      </top>
      <bottom style="thin">
        <color indexed="64"/>
      </bottom>
      <diagonal/>
    </border>
    <border>
      <left/>
      <right style="thin">
        <color rgb="FF000000"/>
      </right>
      <top/>
      <bottom style="thin">
        <color rgb="FF000000"/>
      </bottom>
      <diagonal/>
    </border>
    <border>
      <left style="thin">
        <color rgb="FF666666"/>
      </left>
      <right style="thin">
        <color rgb="FF666666"/>
      </right>
      <top style="thin">
        <color rgb="FF666666"/>
      </top>
      <bottom style="thin">
        <color rgb="FF666666"/>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indexed="64"/>
      </left>
      <right/>
      <top/>
      <bottom/>
      <diagonal/>
    </border>
    <border>
      <left/>
      <right/>
      <top style="thin">
        <color theme="4" tint="0.39997558519241921"/>
      </top>
      <bottom style="thin">
        <color theme="4" tint="0.39997558519241921"/>
      </bottom>
      <diagonal/>
    </border>
    <border>
      <left/>
      <right/>
      <top style="thin">
        <color rgb="FF000000"/>
      </top>
      <bottom/>
      <diagonal/>
    </border>
    <border>
      <left style="thin">
        <color indexed="64"/>
      </left>
      <right style="thin">
        <color rgb="FF000000"/>
      </right>
      <top style="thin">
        <color indexed="64"/>
      </top>
      <bottom style="thin">
        <color indexed="64"/>
      </bottom>
      <diagonal/>
    </border>
  </borders>
  <cellStyleXfs count="6">
    <xf numFmtId="0" fontId="0" fillId="0" borderId="0"/>
    <xf numFmtId="170"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0" fontId="7" fillId="0" borderId="0"/>
    <xf numFmtId="0" fontId="1" fillId="0" borderId="0"/>
  </cellStyleXfs>
  <cellXfs count="159">
    <xf numFmtId="0" fontId="0" fillId="0" borderId="0" xfId="0"/>
    <xf numFmtId="0" fontId="2" fillId="0" borderId="0" xfId="0" applyFont="1"/>
    <xf numFmtId="0" fontId="2" fillId="0" borderId="1" xfId="0" applyFont="1" applyBorder="1"/>
    <xf numFmtId="0" fontId="2" fillId="0" borderId="1" xfId="0" applyFont="1" applyBorder="1" applyAlignment="1">
      <alignment horizontal="center" vertical="center"/>
    </xf>
    <xf numFmtId="0" fontId="3" fillId="0" borderId="1" xfId="0" applyFont="1" applyBorder="1"/>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1" xfId="0" applyFont="1" applyBorder="1" applyAlignment="1">
      <alignment horizontal="center" vertical="center" wrapText="1"/>
    </xf>
    <xf numFmtId="0" fontId="5" fillId="0" borderId="8" xfId="0" applyFont="1" applyBorder="1" applyAlignment="1">
      <alignment horizontal="center" vertical="center" wrapText="1"/>
    </xf>
    <xf numFmtId="4" fontId="5" fillId="0" borderId="8" xfId="0" applyNumberFormat="1" applyFont="1" applyBorder="1" applyAlignment="1">
      <alignment horizontal="center" vertical="center" wrapText="1"/>
    </xf>
    <xf numFmtId="4" fontId="2" fillId="0" borderId="1" xfId="0" applyNumberFormat="1" applyFont="1" applyBorder="1" applyAlignment="1">
      <alignment horizontal="center" vertical="center"/>
    </xf>
    <xf numFmtId="0" fontId="5" fillId="3" borderId="8" xfId="0" applyFont="1" applyFill="1" applyBorder="1" applyAlignment="1">
      <alignment horizontal="center" vertical="center" wrapText="1"/>
    </xf>
    <xf numFmtId="4" fontId="2" fillId="0" borderId="9" xfId="0" applyNumberFormat="1" applyFont="1" applyBorder="1" applyAlignment="1">
      <alignment horizontal="center" vertical="center" wrapText="1"/>
    </xf>
    <xf numFmtId="10" fontId="2" fillId="0" borderId="2" xfId="2" applyNumberFormat="1" applyFont="1" applyFill="1" applyBorder="1" applyAlignment="1">
      <alignment horizontal="center" vertical="center" wrapText="1"/>
    </xf>
    <xf numFmtId="165" fontId="2" fillId="0" borderId="11" xfId="0" applyNumberFormat="1" applyFont="1" applyBorder="1" applyAlignment="1">
      <alignment horizontal="center" vertical="center" wrapText="1"/>
    </xf>
    <xf numFmtId="0" fontId="2" fillId="0" borderId="12" xfId="0" applyFont="1" applyBorder="1" applyAlignment="1">
      <alignment horizontal="center" vertical="center" wrapText="1"/>
    </xf>
    <xf numFmtId="10" fontId="2" fillId="0" borderId="16" xfId="3" applyNumberFormat="1" applyFont="1" applyFill="1" applyBorder="1" applyAlignment="1">
      <alignment horizontal="center" vertical="center" wrapText="1"/>
    </xf>
    <xf numFmtId="0" fontId="2" fillId="0" borderId="17" xfId="0" applyFont="1" applyBorder="1" applyAlignment="1">
      <alignment horizontal="center" vertical="center" wrapText="1"/>
    </xf>
    <xf numFmtId="10" fontId="2" fillId="0" borderId="2" xfId="3" applyNumberFormat="1" applyFont="1" applyFill="1" applyBorder="1" applyAlignment="1">
      <alignment horizontal="center" vertical="center" wrapText="1"/>
    </xf>
    <xf numFmtId="0" fontId="2" fillId="0" borderId="18" xfId="0" applyFont="1" applyBorder="1" applyAlignment="1">
      <alignment horizontal="center" vertical="center" wrapText="1"/>
    </xf>
    <xf numFmtId="4" fontId="2" fillId="0" borderId="20" xfId="0" applyNumberFormat="1" applyFont="1" applyBorder="1" applyAlignment="1">
      <alignment horizontal="center" vertical="center" wrapText="1"/>
    </xf>
    <xf numFmtId="165" fontId="2" fillId="0" borderId="12" xfId="0" applyNumberFormat="1" applyFont="1" applyBorder="1" applyAlignment="1">
      <alignment horizontal="center" vertical="center" wrapText="1"/>
    </xf>
    <xf numFmtId="10" fontId="2" fillId="0" borderId="2" xfId="3" applyNumberFormat="1" applyFont="1" applyFill="1" applyBorder="1" applyAlignment="1">
      <alignment horizontal="center" vertical="center"/>
    </xf>
    <xf numFmtId="10" fontId="2" fillId="0" borderId="17" xfId="2" applyNumberFormat="1" applyFont="1" applyFill="1" applyBorder="1" applyAlignment="1">
      <alignment horizontal="center" vertical="center"/>
    </xf>
    <xf numFmtId="10" fontId="2" fillId="0" borderId="17" xfId="3" applyNumberFormat="1" applyFont="1" applyFill="1" applyBorder="1" applyAlignment="1">
      <alignment horizontal="center" vertical="center"/>
    </xf>
    <xf numFmtId="10" fontId="2" fillId="0" borderId="2" xfId="2" applyNumberFormat="1" applyFont="1" applyFill="1" applyBorder="1" applyAlignment="1">
      <alignment horizontal="center" vertical="center"/>
    </xf>
    <xf numFmtId="165" fontId="2" fillId="0" borderId="11" xfId="0" applyNumberFormat="1" applyFont="1" applyBorder="1" applyAlignment="1">
      <alignment horizontal="center" vertical="top" wrapText="1"/>
    </xf>
    <xf numFmtId="0" fontId="5" fillId="0" borderId="21" xfId="0" applyFont="1" applyBorder="1" applyAlignment="1">
      <alignment horizontal="center" vertical="center" wrapText="1"/>
    </xf>
    <xf numFmtId="166" fontId="5" fillId="0" borderId="21" xfId="0" applyNumberFormat="1" applyFont="1" applyBorder="1" applyAlignment="1">
      <alignment horizontal="center" vertical="center" wrapText="1"/>
    </xf>
    <xf numFmtId="0" fontId="5" fillId="0" borderId="1" xfId="0" applyFont="1" applyBorder="1" applyAlignment="1">
      <alignment horizontal="center" vertical="center"/>
    </xf>
    <xf numFmtId="0" fontId="2" fillId="0" borderId="1" xfId="4" applyFont="1" applyBorder="1" applyAlignment="1">
      <alignment horizontal="center" vertical="center" wrapText="1"/>
    </xf>
    <xf numFmtId="4" fontId="2" fillId="0" borderId="1" xfId="4" applyNumberFormat="1" applyFont="1" applyBorder="1" applyAlignment="1">
      <alignment horizontal="center" vertical="center" wrapText="1"/>
    </xf>
    <xf numFmtId="10" fontId="2" fillId="0" borderId="1" xfId="3" applyNumberFormat="1" applyFont="1" applyFill="1" applyBorder="1" applyAlignment="1">
      <alignment horizontal="center" vertical="center" wrapText="1"/>
    </xf>
    <xf numFmtId="0" fontId="2" fillId="0" borderId="17" xfId="4" applyFont="1" applyBorder="1" applyAlignment="1">
      <alignment horizontal="center" vertical="center" wrapText="1"/>
    </xf>
    <xf numFmtId="49" fontId="2" fillId="0" borderId="17" xfId="4" applyNumberFormat="1" applyFont="1" applyBorder="1" applyAlignment="1">
      <alignment horizontal="center" vertical="center" wrapText="1"/>
    </xf>
    <xf numFmtId="4" fontId="2" fillId="0" borderId="22" xfId="4" applyNumberFormat="1" applyFont="1" applyBorder="1" applyAlignment="1">
      <alignment horizontal="center" vertical="center" wrapText="1"/>
    </xf>
    <xf numFmtId="0" fontId="2" fillId="0" borderId="23" xfId="4" applyFont="1" applyBorder="1" applyAlignment="1">
      <alignment horizontal="center" vertical="center" wrapText="1"/>
    </xf>
    <xf numFmtId="49" fontId="2" fillId="0" borderId="18" xfId="4" applyNumberFormat="1" applyFont="1" applyBorder="1" applyAlignment="1">
      <alignment horizontal="center" vertical="center" wrapText="1"/>
    </xf>
    <xf numFmtId="4" fontId="2" fillId="0" borderId="23" xfId="4" applyNumberFormat="1" applyFont="1" applyBorder="1" applyAlignment="1">
      <alignment horizontal="center" vertical="center"/>
    </xf>
    <xf numFmtId="10" fontId="2" fillId="0" borderId="13" xfId="3" applyNumberFormat="1" applyFont="1" applyFill="1" applyBorder="1" applyAlignment="1">
      <alignment horizontal="center" vertical="center" wrapText="1"/>
    </xf>
    <xf numFmtId="0" fontId="2" fillId="0" borderId="0" xfId="5" applyFont="1" applyAlignment="1">
      <alignment horizontal="justify" wrapText="1"/>
    </xf>
    <xf numFmtId="4" fontId="2" fillId="0" borderId="1" xfId="4" applyNumberFormat="1" applyFont="1" applyBorder="1" applyAlignment="1">
      <alignment horizontal="center" vertical="center"/>
    </xf>
    <xf numFmtId="4" fontId="2" fillId="0" borderId="13" xfId="4" applyNumberFormat="1" applyFont="1" applyBorder="1" applyAlignment="1">
      <alignment horizontal="center" vertical="center" wrapText="1"/>
    </xf>
    <xf numFmtId="0" fontId="2" fillId="0" borderId="1" xfId="4" applyFont="1" applyBorder="1" applyAlignment="1">
      <alignment horizontal="left" vertical="top" wrapText="1"/>
    </xf>
    <xf numFmtId="10" fontId="2" fillId="0" borderId="1" xfId="3" applyNumberFormat="1" applyFont="1" applyFill="1" applyBorder="1" applyAlignment="1">
      <alignment horizontal="center" vertical="center"/>
    </xf>
    <xf numFmtId="0" fontId="2" fillId="0" borderId="1" xfId="5" applyFont="1" applyBorder="1" applyAlignment="1">
      <alignment horizontal="justify" vertical="center"/>
    </xf>
    <xf numFmtId="0" fontId="2" fillId="0" borderId="8" xfId="4" applyFont="1" applyBorder="1" applyAlignment="1">
      <alignment horizontal="center" vertical="center" wrapText="1"/>
    </xf>
    <xf numFmtId="4" fontId="2" fillId="0" borderId="8" xfId="4" applyNumberFormat="1" applyFont="1" applyBorder="1" applyAlignment="1">
      <alignment horizontal="center" vertical="center" wrapText="1"/>
    </xf>
    <xf numFmtId="10" fontId="2" fillId="0" borderId="8" xfId="3" applyNumberFormat="1" applyFont="1" applyFill="1" applyBorder="1" applyAlignment="1">
      <alignment horizontal="center" vertical="center" wrapText="1"/>
    </xf>
    <xf numFmtId="49" fontId="2" fillId="0" borderId="1" xfId="5" applyNumberFormat="1" applyFont="1" applyBorder="1" applyAlignment="1">
      <alignment wrapText="1"/>
    </xf>
    <xf numFmtId="49" fontId="2" fillId="0" borderId="17" xfId="4" applyNumberFormat="1" applyFont="1" applyBorder="1" applyAlignment="1">
      <alignment horizontal="center" vertical="center"/>
    </xf>
    <xf numFmtId="4" fontId="2" fillId="0" borderId="24" xfId="4" applyNumberFormat="1" applyFont="1" applyBorder="1" applyAlignment="1">
      <alignment horizontal="center" vertical="center"/>
    </xf>
    <xf numFmtId="4" fontId="2" fillId="0" borderId="13" xfId="4" applyNumberFormat="1" applyFont="1" applyBorder="1" applyAlignment="1">
      <alignment horizontal="center" vertical="center"/>
    </xf>
    <xf numFmtId="10" fontId="2" fillId="0" borderId="13" xfId="3" applyNumberFormat="1" applyFont="1" applyFill="1" applyBorder="1" applyAlignment="1">
      <alignment horizontal="center" vertical="center"/>
    </xf>
    <xf numFmtId="0" fontId="2" fillId="0" borderId="16" xfId="4" applyFont="1" applyBorder="1" applyAlignment="1">
      <alignment horizontal="center" vertical="center" wrapText="1"/>
    </xf>
    <xf numFmtId="49" fontId="2" fillId="0" borderId="0" xfId="5" applyNumberFormat="1" applyFont="1" applyAlignment="1">
      <alignment horizontal="justify" vertical="center" wrapText="1"/>
    </xf>
    <xf numFmtId="49" fontId="2" fillId="0" borderId="25" xfId="4" applyNumberFormat="1" applyFont="1" applyBorder="1" applyAlignment="1">
      <alignment horizontal="center" vertical="center" wrapText="1"/>
    </xf>
    <xf numFmtId="4" fontId="2" fillId="0" borderId="8" xfId="4" applyNumberFormat="1" applyFont="1" applyBorder="1" applyAlignment="1">
      <alignment horizontal="center" vertical="center"/>
    </xf>
    <xf numFmtId="10" fontId="2" fillId="0" borderId="8" xfId="3" applyNumberFormat="1" applyFont="1" applyFill="1" applyBorder="1" applyAlignment="1">
      <alignment horizontal="center" vertical="center"/>
    </xf>
    <xf numFmtId="0" fontId="2" fillId="0" borderId="0" xfId="5" applyFont="1" applyAlignment="1">
      <alignment horizontal="justify" vertical="center"/>
    </xf>
    <xf numFmtId="4" fontId="2" fillId="0" borderId="1" xfId="0" applyNumberFormat="1" applyFont="1" applyBorder="1" applyAlignment="1">
      <alignment horizontal="center" vertical="center" wrapText="1"/>
    </xf>
    <xf numFmtId="0" fontId="2" fillId="0" borderId="1" xfId="0" applyFont="1" applyBorder="1" applyAlignment="1">
      <alignment horizontal="center" vertical="top" wrapText="1"/>
    </xf>
    <xf numFmtId="2" fontId="2" fillId="0" borderId="22" xfId="0" applyNumberFormat="1" applyFont="1" applyBorder="1" applyAlignment="1">
      <alignment horizontal="center" vertical="center" wrapText="1"/>
    </xf>
    <xf numFmtId="0" fontId="2" fillId="0" borderId="22" xfId="0" applyFont="1" applyBorder="1" applyAlignment="1">
      <alignment horizontal="left" vertical="top" wrapText="1"/>
    </xf>
    <xf numFmtId="0" fontId="2" fillId="0" borderId="26" xfId="0" applyFont="1" applyBorder="1" applyAlignment="1">
      <alignment horizontal="center" vertical="center" wrapText="1"/>
    </xf>
    <xf numFmtId="10" fontId="2" fillId="0" borderId="11" xfId="0" applyNumberFormat="1" applyFont="1" applyBorder="1" applyAlignment="1">
      <alignment horizontal="center" vertical="center" wrapText="1"/>
    </xf>
    <xf numFmtId="0" fontId="2" fillId="0" borderId="1" xfId="0" applyFont="1" applyBorder="1" applyAlignment="1">
      <alignment vertical="center" wrapText="1"/>
    </xf>
    <xf numFmtId="0" fontId="2" fillId="0" borderId="0" xfId="0" applyFont="1" applyAlignment="1">
      <alignment horizontal="center" vertical="center"/>
    </xf>
    <xf numFmtId="49" fontId="2" fillId="0" borderId="11" xfId="0" applyNumberFormat="1" applyFont="1" applyBorder="1" applyAlignment="1">
      <alignment vertical="center" wrapText="1"/>
    </xf>
    <xf numFmtId="10" fontId="2" fillId="0" borderId="1" xfId="0" applyNumberFormat="1" applyFont="1" applyBorder="1" applyAlignment="1">
      <alignment horizontal="center" vertical="center" wrapText="1"/>
    </xf>
    <xf numFmtId="1" fontId="2" fillId="0" borderId="22"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 fontId="2" fillId="0" borderId="23" xfId="0" applyNumberFormat="1" applyFont="1" applyBorder="1" applyAlignment="1">
      <alignment horizontal="center" vertical="center" wrapText="1"/>
    </xf>
    <xf numFmtId="4" fontId="3" fillId="0" borderId="0" xfId="0" applyNumberFormat="1" applyFont="1" applyAlignment="1">
      <alignment wrapText="1"/>
    </xf>
    <xf numFmtId="170" fontId="2" fillId="0" borderId="0" xfId="1" applyFont="1"/>
    <xf numFmtId="4" fontId="2" fillId="0" borderId="0" xfId="0" applyNumberFormat="1" applyFont="1"/>
    <xf numFmtId="0" fontId="2" fillId="0" borderId="11" xfId="0" applyFont="1" applyBorder="1" applyAlignment="1">
      <alignment horizontal="center" vertical="center" wrapText="1"/>
    </xf>
    <xf numFmtId="49" fontId="2" fillId="0" borderId="1" xfId="5" applyNumberFormat="1" applyFont="1" applyBorder="1" applyAlignment="1">
      <alignment horizontal="center" vertical="center" wrapText="1"/>
    </xf>
    <xf numFmtId="0" fontId="2" fillId="0" borderId="2" xfId="4" applyFont="1" applyBorder="1" applyAlignment="1">
      <alignment horizontal="left" vertical="center" wrapText="1"/>
    </xf>
    <xf numFmtId="0" fontId="2" fillId="0" borderId="27" xfId="4" applyFont="1" applyBorder="1" applyAlignment="1">
      <alignment horizontal="center" vertical="center" wrapText="1"/>
    </xf>
    <xf numFmtId="49" fontId="12" fillId="0" borderId="0" xfId="5" applyNumberFormat="1" applyFont="1" applyAlignment="1">
      <alignment wrapText="1"/>
    </xf>
    <xf numFmtId="0" fontId="13" fillId="0" borderId="1" xfId="4" applyFont="1" applyBorder="1" applyAlignment="1">
      <alignment horizontal="justify" vertical="center" wrapText="1"/>
    </xf>
    <xf numFmtId="0" fontId="11" fillId="0" borderId="2" xfId="4" applyFont="1" applyBorder="1" applyAlignment="1">
      <alignment horizontal="center" vertical="center" wrapText="1"/>
    </xf>
    <xf numFmtId="4" fontId="10" fillId="0" borderId="8" xfId="4" applyNumberFormat="1" applyFont="1" applyBorder="1" applyAlignment="1">
      <alignment horizontal="center" vertical="center" wrapText="1"/>
    </xf>
    <xf numFmtId="0" fontId="2" fillId="0" borderId="0" xfId="0" applyFont="1" applyFill="1"/>
    <xf numFmtId="0" fontId="3" fillId="0" borderId="0" xfId="0" applyFont="1" applyFill="1"/>
    <xf numFmtId="164" fontId="2" fillId="0" borderId="0" xfId="0" applyNumberFormat="1" applyFont="1" applyFill="1"/>
    <xf numFmtId="0" fontId="3" fillId="0" borderId="8" xfId="0" applyFont="1" applyFill="1" applyBorder="1" applyAlignment="1">
      <alignment horizontal="center" vertical="center" wrapText="1"/>
    </xf>
    <xf numFmtId="164" fontId="3" fillId="0" borderId="8"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164" fontId="2" fillId="0" borderId="8"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164" fontId="2" fillId="0" borderId="15"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 fontId="2" fillId="0" borderId="8" xfId="0" applyNumberFormat="1" applyFont="1" applyFill="1" applyBorder="1" applyAlignment="1">
      <alignment horizontal="center" vertical="center" wrapText="1"/>
    </xf>
    <xf numFmtId="164" fontId="2" fillId="0" borderId="19"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8"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8" xfId="0" applyFont="1" applyFill="1" applyBorder="1" applyAlignment="1">
      <alignment horizontal="center" vertical="center"/>
    </xf>
    <xf numFmtId="164" fontId="2" fillId="0" borderId="8" xfId="0" applyNumberFormat="1" applyFont="1" applyFill="1" applyBorder="1" applyAlignment="1">
      <alignment horizontal="center" vertical="center"/>
    </xf>
    <xf numFmtId="14" fontId="2" fillId="0" borderId="8" xfId="0" applyNumberFormat="1" applyFont="1" applyFill="1" applyBorder="1" applyAlignment="1">
      <alignment horizontal="center" vertical="center" wrapText="1"/>
    </xf>
    <xf numFmtId="14" fontId="2" fillId="0" borderId="9" xfId="0" applyNumberFormat="1" applyFont="1" applyFill="1" applyBorder="1" applyAlignment="1">
      <alignment horizontal="center" vertical="center" wrapText="1"/>
    </xf>
    <xf numFmtId="14" fontId="2" fillId="0" borderId="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164" fontId="5" fillId="0" borderId="21" xfId="0" applyNumberFormat="1" applyFont="1" applyFill="1" applyBorder="1" applyAlignment="1">
      <alignment horizontal="center" vertical="center" wrapText="1"/>
    </xf>
    <xf numFmtId="0" fontId="2" fillId="0" borderId="1" xfId="4" applyFont="1" applyFill="1" applyBorder="1" applyAlignment="1">
      <alignment horizontal="center" vertical="center" wrapText="1"/>
    </xf>
    <xf numFmtId="164" fontId="2" fillId="0" borderId="1" xfId="4" applyNumberFormat="1" applyFont="1" applyFill="1" applyBorder="1" applyAlignment="1">
      <alignment horizontal="center" vertical="center" wrapText="1"/>
    </xf>
    <xf numFmtId="0" fontId="2" fillId="0" borderId="23" xfId="4" applyFont="1" applyFill="1" applyBorder="1" applyAlignment="1">
      <alignment horizontal="center" vertical="center" wrapText="1"/>
    </xf>
    <xf numFmtId="164" fontId="2" fillId="0" borderId="23" xfId="4" applyNumberFormat="1" applyFont="1" applyFill="1" applyBorder="1" applyAlignment="1">
      <alignment horizontal="center" vertical="center" wrapText="1"/>
    </xf>
    <xf numFmtId="0" fontId="2" fillId="0" borderId="23" xfId="5" applyFont="1" applyFill="1" applyBorder="1" applyAlignment="1">
      <alignment horizontal="center" vertical="center" wrapText="1"/>
    </xf>
    <xf numFmtId="0" fontId="2" fillId="0" borderId="0" xfId="4" applyFont="1" applyFill="1" applyAlignment="1">
      <alignment horizontal="center" vertical="center" wrapText="1"/>
    </xf>
    <xf numFmtId="0" fontId="2" fillId="0" borderId="23" xfId="4" applyFont="1" applyFill="1" applyBorder="1" applyAlignment="1">
      <alignment horizontal="justify" vertical="center" wrapText="1"/>
    </xf>
    <xf numFmtId="164" fontId="2" fillId="0" borderId="23" xfId="5" applyNumberFormat="1" applyFont="1" applyFill="1" applyBorder="1" applyAlignment="1">
      <alignment vertical="center" wrapText="1"/>
    </xf>
    <xf numFmtId="164" fontId="2" fillId="0" borderId="23" xfId="5" applyNumberFormat="1" applyFont="1" applyFill="1" applyBorder="1" applyAlignment="1">
      <alignment horizontal="center" vertical="center" wrapText="1"/>
    </xf>
    <xf numFmtId="0" fontId="2" fillId="0" borderId="13" xfId="4" applyFont="1" applyFill="1" applyBorder="1" applyAlignment="1">
      <alignment horizontal="center" vertical="center" wrapText="1"/>
    </xf>
    <xf numFmtId="164" fontId="2" fillId="0" borderId="13" xfId="4" applyNumberFormat="1" applyFont="1" applyFill="1" applyBorder="1" applyAlignment="1">
      <alignment horizontal="center" vertical="center" wrapText="1"/>
    </xf>
    <xf numFmtId="0" fontId="2" fillId="0" borderId="1" xfId="4" applyFont="1" applyFill="1" applyBorder="1" applyAlignment="1">
      <alignment horizontal="center" vertical="center"/>
    </xf>
    <xf numFmtId="0" fontId="2" fillId="0" borderId="8" xfId="4" applyFont="1" applyFill="1" applyBorder="1" applyAlignment="1">
      <alignment horizontal="center" vertical="center" wrapText="1"/>
    </xf>
    <xf numFmtId="164" fontId="2" fillId="0" borderId="8" xfId="4" applyNumberFormat="1" applyFont="1" applyFill="1" applyBorder="1" applyAlignment="1">
      <alignment horizontal="center" vertical="center" wrapText="1"/>
    </xf>
    <xf numFmtId="0" fontId="2" fillId="0" borderId="23" xfId="4" applyFont="1" applyFill="1" applyBorder="1" applyAlignment="1">
      <alignment horizontal="center" vertical="center"/>
    </xf>
    <xf numFmtId="164" fontId="2" fillId="0" borderId="23" xfId="4" applyNumberFormat="1" applyFont="1" applyFill="1" applyBorder="1" applyAlignment="1">
      <alignment horizontal="center" vertical="center"/>
    </xf>
    <xf numFmtId="164" fontId="2" fillId="0" borderId="1" xfId="4" applyNumberFormat="1" applyFont="1" applyFill="1" applyBorder="1" applyAlignment="1">
      <alignment horizontal="center" vertical="center"/>
    </xf>
    <xf numFmtId="164" fontId="2" fillId="0" borderId="9" xfId="4" applyNumberFormat="1" applyFont="1" applyFill="1" applyBorder="1" applyAlignment="1">
      <alignment horizontal="center" vertical="center" wrapText="1"/>
    </xf>
    <xf numFmtId="0" fontId="2" fillId="0" borderId="9" xfId="4" applyFont="1" applyFill="1" applyBorder="1" applyAlignment="1">
      <alignment horizontal="center" vertical="center" wrapText="1"/>
    </xf>
    <xf numFmtId="0" fontId="2" fillId="0" borderId="8" xfId="4" applyFont="1" applyFill="1" applyBorder="1" applyAlignment="1">
      <alignment horizontal="center" vertical="center"/>
    </xf>
    <xf numFmtId="0" fontId="2" fillId="0" borderId="11" xfId="4" applyFont="1" applyFill="1" applyBorder="1" applyAlignment="1">
      <alignment horizontal="center" vertical="center" wrapText="1"/>
    </xf>
    <xf numFmtId="164" fontId="2" fillId="0" borderId="11" xfId="4" applyNumberFormat="1" applyFont="1" applyFill="1" applyBorder="1" applyAlignment="1">
      <alignment horizontal="center" vertical="center" wrapText="1"/>
    </xf>
    <xf numFmtId="49" fontId="2" fillId="0" borderId="9" xfId="4" applyNumberFormat="1" applyFont="1" applyFill="1" applyBorder="1" applyAlignment="1">
      <alignment horizontal="center" vertical="center" wrapText="1"/>
    </xf>
    <xf numFmtId="164" fontId="2" fillId="0" borderId="28" xfId="4" applyNumberFormat="1" applyFont="1" applyFill="1" applyBorder="1" applyAlignment="1">
      <alignment horizontal="center" vertical="center" wrapText="1"/>
    </xf>
    <xf numFmtId="167" fontId="2" fillId="0" borderId="1"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168" fontId="2" fillId="0" borderId="1" xfId="0" applyNumberFormat="1" applyFont="1" applyFill="1" applyBorder="1" applyAlignment="1">
      <alignment horizontal="center" vertical="center" wrapText="1"/>
    </xf>
    <xf numFmtId="169" fontId="2" fillId="0" borderId="1" xfId="0" applyNumberFormat="1" applyFont="1" applyFill="1" applyBorder="1" applyAlignment="1">
      <alignment horizontal="center" vertical="center" wrapText="1"/>
    </xf>
    <xf numFmtId="0" fontId="5" fillId="0" borderId="0" xfId="0" applyFont="1" applyFill="1"/>
    <xf numFmtId="0" fontId="5" fillId="0" borderId="0" xfId="0" applyFont="1" applyFill="1" applyAlignment="1">
      <alignment horizontal="center" vertical="center"/>
    </xf>
    <xf numFmtId="0" fontId="3" fillId="0" borderId="2" xfId="0" applyFont="1" applyFill="1" applyBorder="1" applyAlignment="1">
      <alignment horizontal="center"/>
    </xf>
    <xf numFmtId="0" fontId="4" fillId="0" borderId="3" xfId="0" applyFont="1" applyFill="1" applyBorder="1"/>
    <xf numFmtId="0" fontId="4" fillId="0" borderId="4" xfId="0" applyFont="1" applyFill="1" applyBorder="1"/>
    <xf numFmtId="0" fontId="3" fillId="0" borderId="5" xfId="0" applyFont="1" applyBorder="1" applyAlignment="1">
      <alignment horizontal="center"/>
    </xf>
    <xf numFmtId="0" fontId="4" fillId="0" borderId="0" xfId="0" applyFont="1"/>
    <xf numFmtId="0" fontId="4" fillId="0" borderId="6" xfId="0" applyFont="1" applyBorder="1"/>
    <xf numFmtId="0" fontId="2" fillId="2" borderId="7" xfId="0" applyFont="1" applyFill="1" applyBorder="1" applyAlignment="1">
      <alignment horizontal="center"/>
    </xf>
    <xf numFmtId="0" fontId="0" fillId="2" borderId="7" xfId="0" applyFill="1" applyBorder="1" applyAlignment="1">
      <alignment horizontal="center"/>
    </xf>
    <xf numFmtId="0" fontId="2" fillId="0" borderId="8" xfId="0" applyFont="1" applyBorder="1" applyAlignment="1">
      <alignment horizontal="center" vertical="center" wrapText="1"/>
    </xf>
    <xf numFmtId="49" fontId="2" fillId="0" borderId="8" xfId="0" applyNumberFormat="1" applyFont="1" applyBorder="1" applyAlignment="1">
      <alignment horizontal="center" vertical="center" wrapText="1"/>
    </xf>
    <xf numFmtId="0" fontId="2" fillId="0" borderId="9" xfId="0" applyFont="1" applyBorder="1" applyAlignment="1">
      <alignment horizontal="center" vertical="center" wrapText="1"/>
    </xf>
    <xf numFmtId="164" fontId="2" fillId="0" borderId="8" xfId="0" applyNumberFormat="1" applyFont="1" applyBorder="1" applyAlignment="1">
      <alignment horizontal="center" vertical="center" wrapText="1"/>
    </xf>
  </cellXfs>
  <cellStyles count="6">
    <cellStyle name="Comma" xfId="1" builtinId="3"/>
    <cellStyle name="Normal" xfId="0" builtinId="0"/>
    <cellStyle name="Normal 2" xfId="4" xr:uid="{15896B97-7EB4-47B8-A7D8-6AFB681D78F5}"/>
    <cellStyle name="Normal 3" xfId="5" xr:uid="{98B5B27B-7E0D-4021-967A-DF8BC7390E64}"/>
    <cellStyle name="Percent" xfId="2" builtinId="5"/>
    <cellStyle name="Percent 2" xfId="3" xr:uid="{F438F088-06BA-45D4-8DA5-167BAE75BA84}"/>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dann\Downloads\situatie_lunara_AM_cu%20categorii%202023%20toat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refreshError="1">
        <row r="1">
          <cell r="A1"/>
          <cell r="B1" t="str">
            <v>Total Euro eligibil</v>
          </cell>
          <cell r="C1" t="str">
            <v>Total Euro Public Eligibil</v>
          </cell>
        </row>
        <row r="2">
          <cell r="A2" t="str">
            <v>Cod SMIS</v>
          </cell>
        </row>
        <row r="3">
          <cell r="A3">
            <v>128789</v>
          </cell>
          <cell r="B3">
            <v>911511.768942</v>
          </cell>
          <cell r="C3">
            <v>455548.35591400001</v>
          </cell>
        </row>
        <row r="4">
          <cell r="A4">
            <v>140823</v>
          </cell>
          <cell r="B4">
            <v>0</v>
          </cell>
          <cell r="C4">
            <v>0</v>
          </cell>
        </row>
        <row r="5">
          <cell r="A5">
            <v>143528</v>
          </cell>
          <cell r="B5">
            <v>0</v>
          </cell>
          <cell r="C5">
            <v>0</v>
          </cell>
        </row>
        <row r="6">
          <cell r="A6">
            <v>128730</v>
          </cell>
          <cell r="B6">
            <v>57640.175817999982</v>
          </cell>
          <cell r="C6">
            <v>51876.158236999996</v>
          </cell>
        </row>
        <row r="7">
          <cell r="A7">
            <v>150626</v>
          </cell>
          <cell r="B7">
            <v>0</v>
          </cell>
          <cell r="C7">
            <v>0</v>
          </cell>
        </row>
        <row r="8">
          <cell r="A8">
            <v>151185</v>
          </cell>
          <cell r="B8">
            <v>0</v>
          </cell>
          <cell r="C8">
            <v>0</v>
          </cell>
        </row>
        <row r="9">
          <cell r="A9">
            <v>151863</v>
          </cell>
          <cell r="B9">
            <v>0</v>
          </cell>
          <cell r="C9">
            <v>0</v>
          </cell>
        </row>
        <row r="10">
          <cell r="A10">
            <v>151200</v>
          </cell>
          <cell r="B10">
            <v>0</v>
          </cell>
          <cell r="C10">
            <v>0</v>
          </cell>
        </row>
        <row r="11">
          <cell r="A11">
            <v>137414</v>
          </cell>
          <cell r="B11">
            <v>1042010.279671001</v>
          </cell>
          <cell r="C11">
            <v>763289.0030139992</v>
          </cell>
        </row>
        <row r="12">
          <cell r="A12">
            <v>136527</v>
          </cell>
          <cell r="B12">
            <v>0</v>
          </cell>
          <cell r="C12">
            <v>0</v>
          </cell>
        </row>
        <row r="13">
          <cell r="A13">
            <v>137825</v>
          </cell>
          <cell r="B13">
            <v>261367.40254399987</v>
          </cell>
          <cell r="C13">
            <v>194139.20985300004</v>
          </cell>
        </row>
        <row r="14">
          <cell r="A14">
            <v>122424</v>
          </cell>
          <cell r="B14">
            <v>169200.63386700003</v>
          </cell>
          <cell r="C14">
            <v>169200.63386700003</v>
          </cell>
        </row>
        <row r="15">
          <cell r="A15">
            <v>117885</v>
          </cell>
          <cell r="B15">
            <v>249383.32900500004</v>
          </cell>
          <cell r="C15">
            <v>249383.32900500004</v>
          </cell>
        </row>
        <row r="16">
          <cell r="A16">
            <v>119004</v>
          </cell>
          <cell r="B16">
            <v>20838.990594999999</v>
          </cell>
          <cell r="C16">
            <v>20838.990594999999</v>
          </cell>
        </row>
        <row r="17">
          <cell r="A17">
            <v>121742</v>
          </cell>
          <cell r="B17">
            <v>74175.798340999987</v>
          </cell>
          <cell r="C17">
            <v>74175.798340999987</v>
          </cell>
        </row>
        <row r="18">
          <cell r="A18">
            <v>119146</v>
          </cell>
          <cell r="B18">
            <v>946902.17294599954</v>
          </cell>
          <cell r="C18">
            <v>946902.17294599954</v>
          </cell>
        </row>
        <row r="19">
          <cell r="A19">
            <v>130552</v>
          </cell>
          <cell r="B19">
            <v>5958098.0840309989</v>
          </cell>
          <cell r="C19">
            <v>5958098.0840309989</v>
          </cell>
        </row>
        <row r="20">
          <cell r="A20">
            <v>140492</v>
          </cell>
          <cell r="B20">
            <v>18285.806672999999</v>
          </cell>
          <cell r="C20">
            <v>18285.806672999999</v>
          </cell>
        </row>
        <row r="21">
          <cell r="A21">
            <v>114077</v>
          </cell>
          <cell r="B21">
            <v>1299672.7790179998</v>
          </cell>
          <cell r="C21">
            <v>1299672.7790179998</v>
          </cell>
        </row>
        <row r="22">
          <cell r="A22">
            <v>117817</v>
          </cell>
          <cell r="B22">
            <v>418978.22604700003</v>
          </cell>
          <cell r="C22">
            <v>418978.22604700003</v>
          </cell>
        </row>
        <row r="23">
          <cell r="A23">
            <v>118519</v>
          </cell>
          <cell r="B23">
            <v>1612679.0492910002</v>
          </cell>
          <cell r="C23">
            <v>1612679.0492910002</v>
          </cell>
        </row>
        <row r="24">
          <cell r="A24">
            <v>114044</v>
          </cell>
          <cell r="B24">
            <v>2420301.4333660002</v>
          </cell>
          <cell r="C24">
            <v>2420301.4333660002</v>
          </cell>
        </row>
        <row r="25">
          <cell r="A25">
            <v>114145</v>
          </cell>
          <cell r="B25">
            <v>354960.73059299996</v>
          </cell>
          <cell r="C25">
            <v>354960.73059299996</v>
          </cell>
        </row>
        <row r="26">
          <cell r="A26">
            <v>114697</v>
          </cell>
          <cell r="B26">
            <v>692886.58574400004</v>
          </cell>
          <cell r="C26">
            <v>692886.58574400004</v>
          </cell>
        </row>
        <row r="27">
          <cell r="A27">
            <v>114662</v>
          </cell>
          <cell r="B27">
            <v>369320.39913200005</v>
          </cell>
          <cell r="C27">
            <v>369320.39913200005</v>
          </cell>
        </row>
        <row r="28">
          <cell r="A28">
            <v>118042</v>
          </cell>
          <cell r="B28">
            <v>450293.58791399992</v>
          </cell>
          <cell r="C28">
            <v>450293.58791399992</v>
          </cell>
        </row>
        <row r="29">
          <cell r="A29">
            <v>115186</v>
          </cell>
          <cell r="B29">
            <v>100816.35525400001</v>
          </cell>
          <cell r="C29">
            <v>100816.35525400001</v>
          </cell>
        </row>
        <row r="30">
          <cell r="A30">
            <v>116126</v>
          </cell>
          <cell r="B30">
            <v>78795.803301000007</v>
          </cell>
          <cell r="C30">
            <v>78795.803301000007</v>
          </cell>
        </row>
        <row r="31">
          <cell r="A31">
            <v>118043</v>
          </cell>
          <cell r="B31">
            <v>309849.68408099998</v>
          </cell>
          <cell r="C31">
            <v>309849.68408099998</v>
          </cell>
        </row>
        <row r="32">
          <cell r="A32">
            <v>118689</v>
          </cell>
          <cell r="B32">
            <v>2367020.1449549999</v>
          </cell>
          <cell r="C32">
            <v>2367020.1449549999</v>
          </cell>
        </row>
        <row r="33">
          <cell r="A33">
            <v>110916</v>
          </cell>
          <cell r="B33">
            <v>612228.03990899993</v>
          </cell>
          <cell r="C33">
            <v>612228.03990899993</v>
          </cell>
        </row>
        <row r="34">
          <cell r="A34">
            <v>118623</v>
          </cell>
          <cell r="B34">
            <v>143901.52469600004</v>
          </cell>
          <cell r="C34">
            <v>143901.52469600004</v>
          </cell>
        </row>
        <row r="35">
          <cell r="A35">
            <v>114009</v>
          </cell>
          <cell r="B35">
            <v>173816.38151900002</v>
          </cell>
          <cell r="C35">
            <v>173816.38151900002</v>
          </cell>
        </row>
        <row r="36">
          <cell r="A36">
            <v>114248</v>
          </cell>
          <cell r="B36">
            <v>1404196.4380510005</v>
          </cell>
          <cell r="C36">
            <v>1404196.4380510005</v>
          </cell>
        </row>
        <row r="37">
          <cell r="A37">
            <v>111476</v>
          </cell>
          <cell r="B37">
            <v>517621.34596399998</v>
          </cell>
          <cell r="C37">
            <v>517621.34596399998</v>
          </cell>
        </row>
        <row r="38">
          <cell r="A38">
            <v>116722</v>
          </cell>
          <cell r="B38">
            <v>105040.20612600002</v>
          </cell>
          <cell r="C38">
            <v>105040.20612600002</v>
          </cell>
        </row>
        <row r="39">
          <cell r="A39">
            <v>114663</v>
          </cell>
          <cell r="B39">
            <v>64564.979665999999</v>
          </cell>
          <cell r="C39">
            <v>64564.979665999999</v>
          </cell>
        </row>
        <row r="40">
          <cell r="A40">
            <v>117602</v>
          </cell>
          <cell r="B40">
            <v>1029297.2579699997</v>
          </cell>
          <cell r="C40">
            <v>1029297.2579699997</v>
          </cell>
        </row>
        <row r="41">
          <cell r="A41">
            <v>118128</v>
          </cell>
          <cell r="B41">
            <v>1785801.0015680003</v>
          </cell>
          <cell r="C41">
            <v>1785801.0015680003</v>
          </cell>
        </row>
        <row r="42">
          <cell r="A42">
            <v>117491</v>
          </cell>
          <cell r="B42">
            <v>186701.57957599999</v>
          </cell>
          <cell r="C42">
            <v>186701.57957599999</v>
          </cell>
        </row>
        <row r="43">
          <cell r="A43">
            <v>118619</v>
          </cell>
          <cell r="B43">
            <v>166441.73363799995</v>
          </cell>
          <cell r="C43">
            <v>166441.73363799995</v>
          </cell>
        </row>
        <row r="44">
          <cell r="A44">
            <v>116435</v>
          </cell>
          <cell r="B44">
            <v>196017.44387700007</v>
          </cell>
          <cell r="C44">
            <v>196017.44387700007</v>
          </cell>
        </row>
        <row r="45">
          <cell r="A45">
            <v>114486</v>
          </cell>
          <cell r="B45">
            <v>459291.548648</v>
          </cell>
          <cell r="C45">
            <v>459291.548648</v>
          </cell>
        </row>
        <row r="46">
          <cell r="A46">
            <v>115406</v>
          </cell>
          <cell r="B46">
            <v>182790.19896299997</v>
          </cell>
          <cell r="C46">
            <v>182790.19896299997</v>
          </cell>
        </row>
        <row r="47">
          <cell r="A47">
            <v>110279</v>
          </cell>
          <cell r="B47">
            <v>11935.535006000002</v>
          </cell>
          <cell r="C47">
            <v>11935.535006000002</v>
          </cell>
        </row>
        <row r="48">
          <cell r="A48">
            <v>118540</v>
          </cell>
          <cell r="B48">
            <v>220244.64170899996</v>
          </cell>
          <cell r="C48">
            <v>220244.64170899996</v>
          </cell>
        </row>
        <row r="49">
          <cell r="A49">
            <v>118599</v>
          </cell>
          <cell r="B49">
            <v>1670755.8489129997</v>
          </cell>
          <cell r="C49">
            <v>1670755.8489129997</v>
          </cell>
        </row>
        <row r="50">
          <cell r="A50">
            <v>110903</v>
          </cell>
          <cell r="B50">
            <v>2382717.030317001</v>
          </cell>
          <cell r="C50">
            <v>2382717.030317001</v>
          </cell>
        </row>
        <row r="51">
          <cell r="A51">
            <v>118435</v>
          </cell>
          <cell r="B51">
            <v>1270255.94086</v>
          </cell>
          <cell r="C51">
            <v>1270255.94086</v>
          </cell>
        </row>
        <row r="52">
          <cell r="A52">
            <v>118630</v>
          </cell>
          <cell r="B52">
            <v>57367.608727000006</v>
          </cell>
          <cell r="C52">
            <v>57367.608727000006</v>
          </cell>
        </row>
        <row r="53">
          <cell r="A53">
            <v>118007</v>
          </cell>
          <cell r="B53">
            <v>1048252.424636</v>
          </cell>
          <cell r="C53">
            <v>1048252.424636</v>
          </cell>
        </row>
        <row r="54">
          <cell r="A54">
            <v>118670</v>
          </cell>
          <cell r="B54">
            <v>256375.24506900003</v>
          </cell>
          <cell r="C54">
            <v>256375.24506900003</v>
          </cell>
        </row>
        <row r="55">
          <cell r="A55">
            <v>114506</v>
          </cell>
          <cell r="B55">
            <v>611728.20697699976</v>
          </cell>
          <cell r="C55">
            <v>611728.20697699976</v>
          </cell>
        </row>
        <row r="56">
          <cell r="A56">
            <v>117872</v>
          </cell>
          <cell r="B56">
            <v>328241.95636799996</v>
          </cell>
          <cell r="C56">
            <v>328241.95636799996</v>
          </cell>
        </row>
        <row r="57">
          <cell r="A57">
            <v>117844</v>
          </cell>
          <cell r="B57">
            <v>374118.8458960001</v>
          </cell>
          <cell r="C57">
            <v>374118.8458960001</v>
          </cell>
        </row>
        <row r="58">
          <cell r="A58">
            <v>115226</v>
          </cell>
          <cell r="B58">
            <v>490481.59173400002</v>
          </cell>
          <cell r="C58">
            <v>490481.59173400002</v>
          </cell>
        </row>
        <row r="59">
          <cell r="A59">
            <v>110280</v>
          </cell>
          <cell r="B59">
            <v>17927262.781003997</v>
          </cell>
          <cell r="C59">
            <v>17927262.781003997</v>
          </cell>
        </row>
        <row r="60">
          <cell r="A60">
            <v>137523</v>
          </cell>
          <cell r="B60">
            <v>0</v>
          </cell>
          <cell r="C60">
            <v>0</v>
          </cell>
        </row>
        <row r="61">
          <cell r="A61">
            <v>139551</v>
          </cell>
          <cell r="B61">
            <v>0</v>
          </cell>
          <cell r="C61">
            <v>0</v>
          </cell>
        </row>
        <row r="62">
          <cell r="A62">
            <v>139978</v>
          </cell>
          <cell r="B62">
            <v>23238.028743000003</v>
          </cell>
          <cell r="C62">
            <v>23238.028743000003</v>
          </cell>
        </row>
        <row r="63">
          <cell r="A63">
            <v>140062</v>
          </cell>
          <cell r="B63">
            <v>240.496352</v>
          </cell>
          <cell r="C63">
            <v>240.496352</v>
          </cell>
        </row>
        <row r="64">
          <cell r="A64">
            <v>137357</v>
          </cell>
          <cell r="B64">
            <v>28398.396942000003</v>
          </cell>
          <cell r="C64">
            <v>28398.396942000003</v>
          </cell>
        </row>
        <row r="65">
          <cell r="A65">
            <v>137359</v>
          </cell>
          <cell r="B65">
            <v>5721.1293459999997</v>
          </cell>
          <cell r="C65">
            <v>5721.1293459999997</v>
          </cell>
        </row>
        <row r="66">
          <cell r="A66">
            <v>137407</v>
          </cell>
          <cell r="B66">
            <v>0</v>
          </cell>
          <cell r="C66">
            <v>0</v>
          </cell>
        </row>
        <row r="67">
          <cell r="A67">
            <v>137361</v>
          </cell>
          <cell r="B67">
            <v>9888.9775869999994</v>
          </cell>
          <cell r="C67">
            <v>9888.9775869999994</v>
          </cell>
        </row>
        <row r="68">
          <cell r="A68">
            <v>137511</v>
          </cell>
          <cell r="B68">
            <v>0</v>
          </cell>
          <cell r="C68">
            <v>0</v>
          </cell>
        </row>
        <row r="69">
          <cell r="A69">
            <v>137725</v>
          </cell>
          <cell r="B69">
            <v>0</v>
          </cell>
          <cell r="C69">
            <v>0</v>
          </cell>
        </row>
        <row r="70">
          <cell r="A70">
            <v>140068</v>
          </cell>
          <cell r="B70">
            <v>0</v>
          </cell>
          <cell r="C70">
            <v>0</v>
          </cell>
        </row>
        <row r="71">
          <cell r="A71">
            <v>137510</v>
          </cell>
          <cell r="B71">
            <v>0</v>
          </cell>
          <cell r="C71">
            <v>0</v>
          </cell>
        </row>
        <row r="72">
          <cell r="A72">
            <v>124829</v>
          </cell>
          <cell r="B72">
            <v>644079.63383800001</v>
          </cell>
          <cell r="C72">
            <v>644079.63383800001</v>
          </cell>
        </row>
        <row r="73">
          <cell r="A73">
            <v>124828</v>
          </cell>
          <cell r="B73">
            <v>581542.68242399988</v>
          </cell>
          <cell r="C73">
            <v>581542.68242399988</v>
          </cell>
        </row>
        <row r="74">
          <cell r="A74">
            <v>125645</v>
          </cell>
          <cell r="B74">
            <v>253883.05621499999</v>
          </cell>
          <cell r="C74">
            <v>253883.05621499999</v>
          </cell>
        </row>
        <row r="75">
          <cell r="A75">
            <v>124942</v>
          </cell>
          <cell r="B75">
            <v>346329.92533500004</v>
          </cell>
          <cell r="C75">
            <v>346329.92533500004</v>
          </cell>
        </row>
        <row r="76">
          <cell r="A76">
            <v>125367</v>
          </cell>
          <cell r="B76">
            <v>24352.691876999997</v>
          </cell>
          <cell r="C76">
            <v>24352.691876999997</v>
          </cell>
        </row>
        <row r="77">
          <cell r="A77">
            <v>126788</v>
          </cell>
          <cell r="B77">
            <v>35390.468683999999</v>
          </cell>
          <cell r="C77">
            <v>35390.468683999999</v>
          </cell>
        </row>
        <row r="78">
          <cell r="A78">
            <v>126588</v>
          </cell>
          <cell r="B78">
            <v>40934.739988999994</v>
          </cell>
          <cell r="C78">
            <v>40934.739988999994</v>
          </cell>
        </row>
        <row r="79">
          <cell r="A79">
            <v>125396</v>
          </cell>
          <cell r="B79">
            <v>48398.714315000005</v>
          </cell>
          <cell r="C79">
            <v>48398.714315000005</v>
          </cell>
        </row>
        <row r="80">
          <cell r="A80">
            <v>122080</v>
          </cell>
          <cell r="B80">
            <v>1768559.7922630003</v>
          </cell>
          <cell r="C80">
            <v>1768559.7922630003</v>
          </cell>
        </row>
        <row r="81">
          <cell r="A81">
            <v>122079</v>
          </cell>
          <cell r="B81">
            <v>285030.40223899996</v>
          </cell>
          <cell r="C81">
            <v>285030.40223899996</v>
          </cell>
        </row>
        <row r="82">
          <cell r="A82">
            <v>122273</v>
          </cell>
          <cell r="B82">
            <v>2679066.8412409998</v>
          </cell>
          <cell r="C82">
            <v>2679066.8412409998</v>
          </cell>
        </row>
        <row r="83">
          <cell r="A83">
            <v>123494</v>
          </cell>
          <cell r="B83">
            <v>3550319.701061001</v>
          </cell>
          <cell r="C83">
            <v>3550319.701061001</v>
          </cell>
        </row>
        <row r="84">
          <cell r="A84">
            <v>124106</v>
          </cell>
          <cell r="B84">
            <v>116666.926808</v>
          </cell>
          <cell r="C84">
            <v>116666.926808</v>
          </cell>
        </row>
        <row r="85">
          <cell r="A85">
            <v>124234</v>
          </cell>
          <cell r="B85">
            <v>2830.3499529999999</v>
          </cell>
          <cell r="C85">
            <v>2830.3499529999999</v>
          </cell>
        </row>
        <row r="86">
          <cell r="A86">
            <v>120697</v>
          </cell>
          <cell r="B86">
            <v>1543554.4956819999</v>
          </cell>
          <cell r="C86">
            <v>1543554.4956819999</v>
          </cell>
        </row>
        <row r="87">
          <cell r="A87">
            <v>122258</v>
          </cell>
          <cell r="B87">
            <v>195402.47839199999</v>
          </cell>
          <cell r="C87">
            <v>195402.47839199999</v>
          </cell>
        </row>
        <row r="88">
          <cell r="A88">
            <v>123567</v>
          </cell>
          <cell r="B88">
            <v>919697.77048999991</v>
          </cell>
          <cell r="C88">
            <v>919697.77048999991</v>
          </cell>
        </row>
        <row r="89">
          <cell r="A89">
            <v>123700</v>
          </cell>
          <cell r="B89">
            <v>18632982.809040003</v>
          </cell>
          <cell r="C89">
            <v>18632982.809040003</v>
          </cell>
        </row>
        <row r="90">
          <cell r="A90">
            <v>127335</v>
          </cell>
          <cell r="B90">
            <v>20357419.76693299</v>
          </cell>
          <cell r="C90">
            <v>20357419.76693299</v>
          </cell>
        </row>
        <row r="91">
          <cell r="A91">
            <v>123696</v>
          </cell>
          <cell r="B91">
            <v>12050898.701479992</v>
          </cell>
          <cell r="C91">
            <v>12050898.701479992</v>
          </cell>
        </row>
        <row r="92">
          <cell r="A92">
            <v>126605</v>
          </cell>
          <cell r="B92">
            <v>83426.465746000016</v>
          </cell>
          <cell r="C92">
            <v>83426.465746000016</v>
          </cell>
        </row>
        <row r="93">
          <cell r="A93">
            <v>126609</v>
          </cell>
          <cell r="B93">
            <v>137066.75803700002</v>
          </cell>
          <cell r="C93">
            <v>137066.75803700002</v>
          </cell>
        </row>
        <row r="94">
          <cell r="A94">
            <v>126607</v>
          </cell>
          <cell r="B94">
            <v>2397446.27935</v>
          </cell>
          <cell r="C94">
            <v>2397446.27935</v>
          </cell>
        </row>
        <row r="95">
          <cell r="A95">
            <v>128418</v>
          </cell>
          <cell r="B95">
            <v>99840.48989300002</v>
          </cell>
          <cell r="C95">
            <v>99840.48989300002</v>
          </cell>
        </row>
        <row r="96">
          <cell r="A96">
            <v>128426</v>
          </cell>
          <cell r="B96">
            <v>85467.780557000006</v>
          </cell>
          <cell r="C96">
            <v>85467.780557000006</v>
          </cell>
        </row>
        <row r="97">
          <cell r="A97">
            <v>128421</v>
          </cell>
          <cell r="B97">
            <v>169177.28828099999</v>
          </cell>
          <cell r="C97">
            <v>169177.28828099999</v>
          </cell>
        </row>
        <row r="98">
          <cell r="A98">
            <v>127782</v>
          </cell>
          <cell r="B98">
            <v>4742.3444680000002</v>
          </cell>
          <cell r="C98">
            <v>4742.3444680000002</v>
          </cell>
        </row>
        <row r="99">
          <cell r="A99">
            <v>126608</v>
          </cell>
          <cell r="B99">
            <v>1949449.9720770004</v>
          </cell>
          <cell r="C99">
            <v>1949449.9720770004</v>
          </cell>
        </row>
        <row r="100">
          <cell r="A100">
            <v>126606</v>
          </cell>
          <cell r="B100">
            <v>109522.60822399998</v>
          </cell>
          <cell r="C100">
            <v>109522.60822399998</v>
          </cell>
        </row>
        <row r="101">
          <cell r="A101">
            <v>126604</v>
          </cell>
          <cell r="B101">
            <v>167755.27539600007</v>
          </cell>
          <cell r="C101">
            <v>167755.27539600007</v>
          </cell>
        </row>
        <row r="102">
          <cell r="A102">
            <v>128283</v>
          </cell>
          <cell r="B102">
            <v>2632391.1750669992</v>
          </cell>
          <cell r="C102">
            <v>2632391.1750669992</v>
          </cell>
        </row>
        <row r="103">
          <cell r="A103">
            <v>128427</v>
          </cell>
          <cell r="B103">
            <v>476880.24367699999</v>
          </cell>
          <cell r="C103">
            <v>476880.24367699999</v>
          </cell>
        </row>
        <row r="104">
          <cell r="A104">
            <v>126907</v>
          </cell>
          <cell r="B104">
            <v>79361.517718999996</v>
          </cell>
          <cell r="C104">
            <v>79361.517718999996</v>
          </cell>
        </row>
        <row r="105">
          <cell r="A105">
            <v>127035</v>
          </cell>
          <cell r="B105">
            <v>150239.74952900005</v>
          </cell>
          <cell r="C105">
            <v>150239.74952900005</v>
          </cell>
        </row>
        <row r="106">
          <cell r="A106">
            <v>128419</v>
          </cell>
          <cell r="B106">
            <v>16267.516563999998</v>
          </cell>
          <cell r="C106">
            <v>16267.516563999998</v>
          </cell>
        </row>
        <row r="107">
          <cell r="A107">
            <v>122754</v>
          </cell>
          <cell r="B107">
            <v>26858.995404000001</v>
          </cell>
          <cell r="C107">
            <v>26858.995404000001</v>
          </cell>
        </row>
        <row r="108">
          <cell r="A108">
            <v>128205</v>
          </cell>
          <cell r="B108">
            <v>41285.853487</v>
          </cell>
          <cell r="C108">
            <v>41285.853487</v>
          </cell>
        </row>
        <row r="109">
          <cell r="A109">
            <v>127025</v>
          </cell>
          <cell r="B109">
            <v>10822170.692635</v>
          </cell>
          <cell r="C109">
            <v>10822170.692635</v>
          </cell>
        </row>
        <row r="110">
          <cell r="A110">
            <v>127783</v>
          </cell>
          <cell r="B110">
            <v>4496.0111630000001</v>
          </cell>
          <cell r="C110">
            <v>4496.0111630000001</v>
          </cell>
        </row>
        <row r="111">
          <cell r="A111">
            <v>128422</v>
          </cell>
          <cell r="B111">
            <v>10409.948085</v>
          </cell>
          <cell r="C111">
            <v>10409.948085</v>
          </cell>
        </row>
        <row r="112">
          <cell r="A112">
            <v>128425</v>
          </cell>
          <cell r="B112">
            <v>21129.192828999996</v>
          </cell>
          <cell r="C112">
            <v>21129.192828999996</v>
          </cell>
        </row>
        <row r="113">
          <cell r="A113">
            <v>128423</v>
          </cell>
          <cell r="B113">
            <v>10569.763343000001</v>
          </cell>
          <cell r="C113">
            <v>10569.763343000001</v>
          </cell>
        </row>
        <row r="114">
          <cell r="A114">
            <v>128424</v>
          </cell>
          <cell r="B114">
            <v>49790.863522</v>
          </cell>
          <cell r="C114">
            <v>49790.863522</v>
          </cell>
        </row>
        <row r="115">
          <cell r="A115">
            <v>127871</v>
          </cell>
          <cell r="B115">
            <v>183939.54013700003</v>
          </cell>
          <cell r="C115">
            <v>183939.54013700003</v>
          </cell>
        </row>
        <row r="116">
          <cell r="A116">
            <v>127872</v>
          </cell>
          <cell r="B116">
            <v>209956.558384</v>
          </cell>
          <cell r="C116">
            <v>209956.558384</v>
          </cell>
        </row>
        <row r="117">
          <cell r="A117">
            <v>127870</v>
          </cell>
          <cell r="B117">
            <v>346863.29769600002</v>
          </cell>
          <cell r="C117">
            <v>346863.29769600002</v>
          </cell>
        </row>
        <row r="118">
          <cell r="A118">
            <v>126442</v>
          </cell>
          <cell r="B118">
            <v>651293.770273</v>
          </cell>
          <cell r="C118">
            <v>651293.770273</v>
          </cell>
        </row>
        <row r="119">
          <cell r="A119">
            <v>129478</v>
          </cell>
          <cell r="B119">
            <v>3226519.9493629998</v>
          </cell>
          <cell r="C119">
            <v>3226519.9493629998</v>
          </cell>
        </row>
        <row r="120">
          <cell r="A120">
            <v>126441</v>
          </cell>
          <cell r="B120">
            <v>553909.52103399998</v>
          </cell>
          <cell r="C120">
            <v>553909.52103399998</v>
          </cell>
        </row>
        <row r="121">
          <cell r="A121">
            <v>127784</v>
          </cell>
          <cell r="B121">
            <v>20593.873081000002</v>
          </cell>
          <cell r="C121">
            <v>20593.873081000002</v>
          </cell>
        </row>
        <row r="122">
          <cell r="A122">
            <v>127785</v>
          </cell>
          <cell r="B122">
            <v>14950.594679</v>
          </cell>
          <cell r="C122">
            <v>14950.594679</v>
          </cell>
        </row>
        <row r="123">
          <cell r="A123">
            <v>126908</v>
          </cell>
          <cell r="B123">
            <v>1029562.105467</v>
          </cell>
          <cell r="C123">
            <v>1029562.105467</v>
          </cell>
        </row>
        <row r="124">
          <cell r="A124">
            <v>120165</v>
          </cell>
          <cell r="B124">
            <v>1262694.1403269996</v>
          </cell>
          <cell r="C124">
            <v>1262694.1403269996</v>
          </cell>
        </row>
        <row r="125">
          <cell r="A125">
            <v>127615</v>
          </cell>
          <cell r="B125">
            <v>741737.10209400009</v>
          </cell>
          <cell r="C125">
            <v>741737.10209400009</v>
          </cell>
        </row>
        <row r="126">
          <cell r="A126">
            <v>127786</v>
          </cell>
          <cell r="B126">
            <v>22321.819849999996</v>
          </cell>
          <cell r="C126">
            <v>22321.819849999996</v>
          </cell>
        </row>
        <row r="127">
          <cell r="A127">
            <v>128040</v>
          </cell>
          <cell r="B127">
            <v>22688.349413999993</v>
          </cell>
          <cell r="C127">
            <v>22688.349413999993</v>
          </cell>
        </row>
        <row r="128">
          <cell r="A128">
            <v>127971</v>
          </cell>
          <cell r="B128">
            <v>923501.23236500018</v>
          </cell>
          <cell r="C128">
            <v>923501.23236500018</v>
          </cell>
        </row>
        <row r="129">
          <cell r="A129">
            <v>127787</v>
          </cell>
          <cell r="B129">
            <v>13214.436484000003</v>
          </cell>
          <cell r="C129">
            <v>13214.436484000003</v>
          </cell>
        </row>
        <row r="130">
          <cell r="A130">
            <v>127789</v>
          </cell>
          <cell r="B130">
            <v>20501.59131</v>
          </cell>
          <cell r="C130">
            <v>20501.59131</v>
          </cell>
        </row>
        <row r="131">
          <cell r="A131">
            <v>120074</v>
          </cell>
          <cell r="B131">
            <v>556933.84810800012</v>
          </cell>
          <cell r="C131">
            <v>556933.84810800012</v>
          </cell>
        </row>
        <row r="132">
          <cell r="A132">
            <v>126613</v>
          </cell>
          <cell r="B132">
            <v>437148.96054600005</v>
          </cell>
          <cell r="C132">
            <v>437148.96054600005</v>
          </cell>
        </row>
        <row r="133">
          <cell r="A133">
            <v>126862</v>
          </cell>
          <cell r="B133">
            <v>272370.97317900002</v>
          </cell>
          <cell r="C133">
            <v>272370.97317900002</v>
          </cell>
        </row>
        <row r="134">
          <cell r="A134">
            <v>126864</v>
          </cell>
          <cell r="B134">
            <v>223872.46561800002</v>
          </cell>
          <cell r="C134">
            <v>223872.46561800002</v>
          </cell>
        </row>
        <row r="135">
          <cell r="A135">
            <v>126467</v>
          </cell>
          <cell r="B135">
            <v>420366.07441200002</v>
          </cell>
          <cell r="C135">
            <v>420366.07441200002</v>
          </cell>
        </row>
        <row r="136">
          <cell r="A136">
            <v>127790</v>
          </cell>
          <cell r="B136">
            <v>11810.223077000001</v>
          </cell>
          <cell r="C136">
            <v>11810.223077000001</v>
          </cell>
        </row>
        <row r="137">
          <cell r="A137">
            <v>128049</v>
          </cell>
          <cell r="B137">
            <v>20645.703969999999</v>
          </cell>
          <cell r="C137">
            <v>20645.703969999999</v>
          </cell>
        </row>
        <row r="138">
          <cell r="A138">
            <v>128048</v>
          </cell>
          <cell r="B138">
            <v>12589.808497</v>
          </cell>
          <cell r="C138">
            <v>12589.808497</v>
          </cell>
        </row>
        <row r="139">
          <cell r="A139">
            <v>128041</v>
          </cell>
          <cell r="B139">
            <v>13870.566873</v>
          </cell>
          <cell r="C139">
            <v>13870.566873</v>
          </cell>
        </row>
        <row r="140">
          <cell r="A140">
            <v>126438</v>
          </cell>
          <cell r="B140">
            <v>1043718.8460570001</v>
          </cell>
          <cell r="C140">
            <v>1043718.8460570001</v>
          </cell>
        </row>
        <row r="141">
          <cell r="A141">
            <v>127791</v>
          </cell>
          <cell r="B141">
            <v>17234.896773000004</v>
          </cell>
          <cell r="C141">
            <v>17234.896773000004</v>
          </cell>
        </row>
        <row r="142">
          <cell r="A142">
            <v>126439</v>
          </cell>
          <cell r="B142">
            <v>789987.32238700008</v>
          </cell>
          <cell r="C142">
            <v>789987.32238700008</v>
          </cell>
        </row>
        <row r="143">
          <cell r="A143">
            <v>126424</v>
          </cell>
          <cell r="B143">
            <v>138218.001992</v>
          </cell>
          <cell r="C143">
            <v>138218.001992</v>
          </cell>
        </row>
        <row r="144">
          <cell r="A144">
            <v>128042</v>
          </cell>
          <cell r="B144">
            <v>9396.8138920000001</v>
          </cell>
          <cell r="C144">
            <v>9396.8138920000001</v>
          </cell>
        </row>
        <row r="145">
          <cell r="A145">
            <v>127504</v>
          </cell>
          <cell r="B145">
            <v>36838.404449000009</v>
          </cell>
          <cell r="C145">
            <v>36838.404449000009</v>
          </cell>
        </row>
        <row r="146">
          <cell r="A146">
            <v>127792</v>
          </cell>
          <cell r="B146">
            <v>288712.92223000003</v>
          </cell>
          <cell r="C146">
            <v>288712.92223000003</v>
          </cell>
        </row>
        <row r="147">
          <cell r="A147">
            <v>127862</v>
          </cell>
          <cell r="B147">
            <v>169135.380248</v>
          </cell>
          <cell r="C147">
            <v>169135.380248</v>
          </cell>
        </row>
        <row r="148">
          <cell r="A148">
            <v>127349</v>
          </cell>
          <cell r="B148">
            <v>609434.64845400013</v>
          </cell>
          <cell r="C148">
            <v>609434.64845400013</v>
          </cell>
        </row>
        <row r="149">
          <cell r="A149">
            <v>126402</v>
          </cell>
          <cell r="B149">
            <v>993774.97834100027</v>
          </cell>
          <cell r="C149">
            <v>993774.97834100027</v>
          </cell>
        </row>
        <row r="150">
          <cell r="A150">
            <v>127793</v>
          </cell>
          <cell r="B150">
            <v>3172.29153</v>
          </cell>
          <cell r="C150">
            <v>3172.29153</v>
          </cell>
        </row>
        <row r="151">
          <cell r="A151">
            <v>126440</v>
          </cell>
          <cell r="B151">
            <v>175135.38892599999</v>
          </cell>
          <cell r="C151">
            <v>175135.38892599999</v>
          </cell>
        </row>
        <row r="152">
          <cell r="A152">
            <v>129438</v>
          </cell>
          <cell r="B152">
            <v>15443.310495999996</v>
          </cell>
          <cell r="C152">
            <v>15443.310495999996</v>
          </cell>
        </row>
        <row r="153">
          <cell r="A153">
            <v>127992</v>
          </cell>
          <cell r="B153">
            <v>500934.25992899982</v>
          </cell>
          <cell r="C153">
            <v>500934.25992899982</v>
          </cell>
        </row>
        <row r="154">
          <cell r="A154">
            <v>128351</v>
          </cell>
          <cell r="B154">
            <v>12410.113382</v>
          </cell>
          <cell r="C154">
            <v>12410.113382</v>
          </cell>
        </row>
        <row r="155">
          <cell r="A155">
            <v>116528</v>
          </cell>
          <cell r="B155">
            <v>11554.936540000001</v>
          </cell>
          <cell r="C155">
            <v>11554.936540000001</v>
          </cell>
        </row>
        <row r="156">
          <cell r="A156">
            <v>116760</v>
          </cell>
          <cell r="B156">
            <v>426879.41635899997</v>
          </cell>
          <cell r="C156">
            <v>418341.82819900004</v>
          </cell>
        </row>
        <row r="157">
          <cell r="A157">
            <v>117283</v>
          </cell>
          <cell r="B157">
            <v>1444326.159617</v>
          </cell>
          <cell r="C157">
            <v>1443379.6993639998</v>
          </cell>
        </row>
        <row r="158">
          <cell r="A158">
            <v>117123</v>
          </cell>
          <cell r="B158">
            <v>2657820.5855199997</v>
          </cell>
          <cell r="C158">
            <v>2657820.5855199997</v>
          </cell>
        </row>
        <row r="159">
          <cell r="A159">
            <v>116602</v>
          </cell>
          <cell r="B159">
            <v>2154863.5924949995</v>
          </cell>
          <cell r="C159">
            <v>2154863.5924949995</v>
          </cell>
        </row>
        <row r="160">
          <cell r="A160">
            <v>116355</v>
          </cell>
          <cell r="B160">
            <v>3406156.4771990008</v>
          </cell>
          <cell r="C160">
            <v>3338033.348768001</v>
          </cell>
        </row>
        <row r="161">
          <cell r="A161">
            <v>116504</v>
          </cell>
          <cell r="B161">
            <v>4354212.2874299996</v>
          </cell>
          <cell r="C161">
            <v>4267128.0538780019</v>
          </cell>
        </row>
        <row r="162">
          <cell r="A162">
            <v>117354</v>
          </cell>
          <cell r="B162">
            <v>1093626.5842139998</v>
          </cell>
          <cell r="C162">
            <v>1071754.0562829999</v>
          </cell>
        </row>
        <row r="163">
          <cell r="A163">
            <v>116510</v>
          </cell>
          <cell r="B163">
            <v>685883.57321100007</v>
          </cell>
          <cell r="C163">
            <v>685883.57321100007</v>
          </cell>
        </row>
        <row r="164">
          <cell r="A164">
            <v>117122</v>
          </cell>
          <cell r="B164">
            <v>2116702.4205819997</v>
          </cell>
          <cell r="C164">
            <v>2116702.4205819997</v>
          </cell>
        </row>
        <row r="165">
          <cell r="A165">
            <v>117155</v>
          </cell>
          <cell r="B165">
            <v>1145469.6327770001</v>
          </cell>
          <cell r="C165">
            <v>1145469.6327770001</v>
          </cell>
        </row>
        <row r="166">
          <cell r="A166">
            <v>116243</v>
          </cell>
          <cell r="B166">
            <v>857376.30642300006</v>
          </cell>
          <cell r="C166">
            <v>840228.77087199991</v>
          </cell>
        </row>
        <row r="167">
          <cell r="A167">
            <v>118886</v>
          </cell>
          <cell r="B167">
            <v>4317070.1721799998</v>
          </cell>
          <cell r="C167">
            <v>4317070.1721799998</v>
          </cell>
        </row>
        <row r="168">
          <cell r="A168">
            <v>116151</v>
          </cell>
          <cell r="B168">
            <v>2936421.065487999</v>
          </cell>
          <cell r="C168">
            <v>2877692.6492310017</v>
          </cell>
        </row>
        <row r="169">
          <cell r="A169">
            <v>117875</v>
          </cell>
          <cell r="B169">
            <v>4643137.7703709994</v>
          </cell>
          <cell r="C169">
            <v>4550275.0140399998</v>
          </cell>
        </row>
        <row r="170">
          <cell r="A170">
            <v>116152</v>
          </cell>
          <cell r="B170">
            <v>549252.36256000004</v>
          </cell>
          <cell r="C170">
            <v>538267.31551799993</v>
          </cell>
        </row>
        <row r="171">
          <cell r="A171">
            <v>118534</v>
          </cell>
          <cell r="B171">
            <v>3832685.4133570013</v>
          </cell>
          <cell r="C171">
            <v>3756031.7088229996</v>
          </cell>
        </row>
        <row r="172">
          <cell r="A172">
            <v>116570</v>
          </cell>
          <cell r="B172">
            <v>2271159.5410389998</v>
          </cell>
          <cell r="C172">
            <v>2225736.352827</v>
          </cell>
        </row>
        <row r="173">
          <cell r="A173">
            <v>116777</v>
          </cell>
          <cell r="B173">
            <v>2578483.6463269982</v>
          </cell>
          <cell r="C173">
            <v>2526913.9629739998</v>
          </cell>
        </row>
        <row r="174">
          <cell r="A174">
            <v>116650</v>
          </cell>
          <cell r="B174">
            <v>939883.77520200005</v>
          </cell>
          <cell r="C174">
            <v>921086.09976499993</v>
          </cell>
        </row>
        <row r="175">
          <cell r="A175">
            <v>116509</v>
          </cell>
          <cell r="B175">
            <v>599986.84710899973</v>
          </cell>
          <cell r="C175">
            <v>599986.84710899973</v>
          </cell>
        </row>
        <row r="176">
          <cell r="A176">
            <v>117907</v>
          </cell>
          <cell r="B176">
            <v>708468.25254500005</v>
          </cell>
          <cell r="C176">
            <v>694298.88114800013</v>
          </cell>
        </row>
        <row r="177">
          <cell r="A177">
            <v>116527</v>
          </cell>
          <cell r="B177">
            <v>2420126.6099100001</v>
          </cell>
          <cell r="C177">
            <v>2420126.6099100001</v>
          </cell>
        </row>
        <row r="178">
          <cell r="A178">
            <v>116511</v>
          </cell>
          <cell r="B178">
            <v>1337435.7520609996</v>
          </cell>
          <cell r="C178">
            <v>1337435.7520609996</v>
          </cell>
        </row>
        <row r="179">
          <cell r="A179">
            <v>116632</v>
          </cell>
          <cell r="B179">
            <v>3828629.7384810001</v>
          </cell>
          <cell r="C179">
            <v>3828629.7384810001</v>
          </cell>
        </row>
        <row r="180">
          <cell r="A180">
            <v>120362</v>
          </cell>
          <cell r="B180">
            <v>3147249.3609490013</v>
          </cell>
          <cell r="C180">
            <v>3084304.3707870003</v>
          </cell>
        </row>
        <row r="181">
          <cell r="A181">
            <v>119431</v>
          </cell>
          <cell r="B181">
            <v>795918.34932600008</v>
          </cell>
          <cell r="C181">
            <v>779999.98289900005</v>
          </cell>
        </row>
        <row r="182">
          <cell r="A182">
            <v>121091</v>
          </cell>
          <cell r="B182">
            <v>2859355.3087040004</v>
          </cell>
          <cell r="C182">
            <v>2802168.1955379997</v>
          </cell>
        </row>
        <row r="183">
          <cell r="A183">
            <v>116759</v>
          </cell>
          <cell r="B183">
            <v>4261420.4460229995</v>
          </cell>
          <cell r="C183">
            <v>4176148.3230009978</v>
          </cell>
        </row>
        <row r="184">
          <cell r="A184">
            <v>116524</v>
          </cell>
          <cell r="B184">
            <v>350.61135999999999</v>
          </cell>
          <cell r="C184">
            <v>350.61135999999999</v>
          </cell>
        </row>
        <row r="185">
          <cell r="A185">
            <v>123820</v>
          </cell>
          <cell r="B185">
            <v>2636530.9122299994</v>
          </cell>
          <cell r="C185">
            <v>2636530.9122299994</v>
          </cell>
        </row>
        <row r="186">
          <cell r="A186">
            <v>125020</v>
          </cell>
          <cell r="B186">
            <v>3913671.9584610001</v>
          </cell>
          <cell r="C186">
            <v>3913671.9584610001</v>
          </cell>
        </row>
        <row r="187">
          <cell r="A187">
            <v>125026</v>
          </cell>
          <cell r="B187">
            <v>1371025.7469209998</v>
          </cell>
          <cell r="C187">
            <v>1371025.7469209998</v>
          </cell>
        </row>
        <row r="188">
          <cell r="A188">
            <v>119063</v>
          </cell>
          <cell r="B188">
            <v>674748.32948099985</v>
          </cell>
          <cell r="C188">
            <v>674748.32948099985</v>
          </cell>
        </row>
        <row r="189">
          <cell r="A189">
            <v>117929</v>
          </cell>
          <cell r="B189">
            <v>1763538.5015599998</v>
          </cell>
          <cell r="C189">
            <v>1763538.5015599998</v>
          </cell>
        </row>
        <row r="190">
          <cell r="A190">
            <v>117930</v>
          </cell>
          <cell r="B190">
            <v>105628.72448599999</v>
          </cell>
          <cell r="C190">
            <v>105628.72448599999</v>
          </cell>
        </row>
        <row r="191">
          <cell r="A191">
            <v>122423</v>
          </cell>
          <cell r="B191">
            <v>329927.70008400001</v>
          </cell>
          <cell r="C191">
            <v>329927.70008400001</v>
          </cell>
        </row>
        <row r="192">
          <cell r="A192">
            <v>119000</v>
          </cell>
          <cell r="B192">
            <v>3804626.9688360007</v>
          </cell>
          <cell r="C192">
            <v>3804626.9688360007</v>
          </cell>
        </row>
        <row r="193">
          <cell r="A193">
            <v>117802</v>
          </cell>
          <cell r="B193">
            <v>208387.87174600002</v>
          </cell>
          <cell r="C193">
            <v>208387.87174600002</v>
          </cell>
        </row>
        <row r="194">
          <cell r="A194">
            <v>118929</v>
          </cell>
          <cell r="B194">
            <v>315482.470898</v>
          </cell>
          <cell r="C194">
            <v>315482.470898</v>
          </cell>
        </row>
        <row r="195">
          <cell r="A195">
            <v>118831</v>
          </cell>
          <cell r="B195">
            <v>2414027.979547</v>
          </cell>
          <cell r="C195">
            <v>2414027.979547</v>
          </cell>
        </row>
        <row r="196">
          <cell r="A196">
            <v>118080</v>
          </cell>
          <cell r="B196">
            <v>854279.04625999997</v>
          </cell>
          <cell r="C196">
            <v>854279.04625999997</v>
          </cell>
        </row>
        <row r="197">
          <cell r="A197">
            <v>117757</v>
          </cell>
          <cell r="B197">
            <v>770131.889402</v>
          </cell>
          <cell r="C197">
            <v>770131.889402</v>
          </cell>
        </row>
        <row r="198">
          <cell r="A198">
            <v>115431</v>
          </cell>
          <cell r="B198">
            <v>212204.91528199994</v>
          </cell>
          <cell r="C198">
            <v>212204.91528199994</v>
          </cell>
        </row>
        <row r="199">
          <cell r="A199">
            <v>110622</v>
          </cell>
          <cell r="B199">
            <v>27761625.990490999</v>
          </cell>
          <cell r="C199">
            <v>27761625.990490999</v>
          </cell>
        </row>
        <row r="200">
          <cell r="A200">
            <v>115474</v>
          </cell>
          <cell r="B200">
            <v>1789678.1760529999</v>
          </cell>
          <cell r="C200">
            <v>1789678.1760529999</v>
          </cell>
        </row>
        <row r="201">
          <cell r="A201">
            <v>112047</v>
          </cell>
          <cell r="B201">
            <v>21111528.452748995</v>
          </cell>
          <cell r="C201">
            <v>21111528.452748995</v>
          </cell>
        </row>
        <row r="202">
          <cell r="A202">
            <v>112979</v>
          </cell>
          <cell r="B202">
            <v>13561766.670064997</v>
          </cell>
          <cell r="C202">
            <v>13561766.670064997</v>
          </cell>
        </row>
        <row r="203">
          <cell r="A203">
            <v>108704</v>
          </cell>
          <cell r="B203">
            <v>28181705.472792</v>
          </cell>
          <cell r="C203">
            <v>28181705.472792</v>
          </cell>
        </row>
        <row r="204">
          <cell r="A204">
            <v>126040</v>
          </cell>
          <cell r="B204">
            <v>1691872.0629480004</v>
          </cell>
          <cell r="C204">
            <v>1691872.0629480004</v>
          </cell>
        </row>
        <row r="205">
          <cell r="A205">
            <v>126274</v>
          </cell>
          <cell r="B205">
            <v>2829273.7275099996</v>
          </cell>
          <cell r="C205">
            <v>2829273.7275099996</v>
          </cell>
        </row>
        <row r="206">
          <cell r="A206">
            <v>117890</v>
          </cell>
          <cell r="B206">
            <v>604557.79458400002</v>
          </cell>
          <cell r="C206">
            <v>604557.79458400002</v>
          </cell>
        </row>
        <row r="207">
          <cell r="A207">
            <v>119557</v>
          </cell>
          <cell r="B207">
            <v>2057311.3737610008</v>
          </cell>
          <cell r="C207">
            <v>2057311.3737610008</v>
          </cell>
        </row>
        <row r="208">
          <cell r="A208">
            <v>120455</v>
          </cell>
          <cell r="B208">
            <v>2943124.1166850002</v>
          </cell>
          <cell r="C208">
            <v>2943124.1166850002</v>
          </cell>
        </row>
        <row r="209">
          <cell r="A209">
            <v>115717</v>
          </cell>
          <cell r="B209">
            <v>794421.82727700006</v>
          </cell>
          <cell r="C209">
            <v>794421.82727700006</v>
          </cell>
        </row>
        <row r="210">
          <cell r="A210">
            <v>118996</v>
          </cell>
          <cell r="B210">
            <v>2369314.0626119995</v>
          </cell>
          <cell r="C210">
            <v>2369314.0626119995</v>
          </cell>
        </row>
        <row r="211">
          <cell r="A211">
            <v>118971</v>
          </cell>
          <cell r="B211">
            <v>2375859.1735130004</v>
          </cell>
          <cell r="C211">
            <v>2375859.1735130004</v>
          </cell>
        </row>
        <row r="212">
          <cell r="A212">
            <v>125143</v>
          </cell>
          <cell r="B212">
            <v>1726806.8667889999</v>
          </cell>
          <cell r="C212">
            <v>1726806.8667889999</v>
          </cell>
        </row>
        <row r="213">
          <cell r="A213">
            <v>126318</v>
          </cell>
          <cell r="B213">
            <v>595707.34997599991</v>
          </cell>
          <cell r="C213">
            <v>595707.34997599991</v>
          </cell>
        </row>
        <row r="214">
          <cell r="A214">
            <v>125305</v>
          </cell>
          <cell r="B214">
            <v>1709675.4674040002</v>
          </cell>
          <cell r="C214">
            <v>1709675.4674040002</v>
          </cell>
        </row>
        <row r="215">
          <cell r="A215">
            <v>124510</v>
          </cell>
          <cell r="B215">
            <v>1807120.3375720002</v>
          </cell>
          <cell r="C215">
            <v>1807120.3375720002</v>
          </cell>
        </row>
        <row r="216">
          <cell r="A216">
            <v>126378</v>
          </cell>
          <cell r="B216">
            <v>561009.65696300007</v>
          </cell>
          <cell r="C216">
            <v>561009.65696300007</v>
          </cell>
        </row>
        <row r="217">
          <cell r="A217">
            <v>126319</v>
          </cell>
          <cell r="B217">
            <v>200548.16976600001</v>
          </cell>
          <cell r="C217">
            <v>200548.16976600001</v>
          </cell>
        </row>
        <row r="218">
          <cell r="A218">
            <v>125988</v>
          </cell>
          <cell r="B218">
            <v>893970.85613199999</v>
          </cell>
          <cell r="C218">
            <v>893970.85613199999</v>
          </cell>
        </row>
        <row r="219">
          <cell r="A219">
            <v>124970</v>
          </cell>
          <cell r="B219">
            <v>0</v>
          </cell>
          <cell r="C219">
            <v>0</v>
          </cell>
        </row>
        <row r="220">
          <cell r="A220">
            <v>126737</v>
          </cell>
          <cell r="B220">
            <v>996848.85801799991</v>
          </cell>
          <cell r="C220">
            <v>996848.85801799991</v>
          </cell>
        </row>
        <row r="221">
          <cell r="A221">
            <v>125141</v>
          </cell>
          <cell r="B221">
            <v>27176.361195000001</v>
          </cell>
          <cell r="C221">
            <v>27176.361195000001</v>
          </cell>
        </row>
        <row r="222">
          <cell r="A222">
            <v>126977</v>
          </cell>
          <cell r="B222">
            <v>2103222.9044570001</v>
          </cell>
          <cell r="C222">
            <v>2103222.9044570001</v>
          </cell>
        </row>
        <row r="223">
          <cell r="A223">
            <v>126958</v>
          </cell>
          <cell r="B223">
            <v>840895.80541799986</v>
          </cell>
          <cell r="C223">
            <v>840895.80541799986</v>
          </cell>
        </row>
        <row r="224">
          <cell r="A224">
            <v>126637</v>
          </cell>
          <cell r="B224">
            <v>461016.85157000006</v>
          </cell>
          <cell r="C224">
            <v>461016.85157000006</v>
          </cell>
        </row>
        <row r="225">
          <cell r="A225">
            <v>126795</v>
          </cell>
          <cell r="B225">
            <v>362.605887</v>
          </cell>
          <cell r="C225">
            <v>362.605887</v>
          </cell>
        </row>
        <row r="226">
          <cell r="A226">
            <v>126557</v>
          </cell>
          <cell r="B226">
            <v>18179.835673999998</v>
          </cell>
          <cell r="C226">
            <v>18179.835673999998</v>
          </cell>
        </row>
        <row r="227">
          <cell r="A227">
            <v>126344</v>
          </cell>
          <cell r="B227">
            <v>1234381.6581140002</v>
          </cell>
          <cell r="C227">
            <v>1234381.6581140002</v>
          </cell>
        </row>
        <row r="228">
          <cell r="A228">
            <v>126345</v>
          </cell>
          <cell r="B228">
            <v>858487.13829500007</v>
          </cell>
          <cell r="C228">
            <v>858487.13829500007</v>
          </cell>
        </row>
        <row r="229">
          <cell r="A229">
            <v>126868</v>
          </cell>
          <cell r="B229">
            <v>583357.20922900003</v>
          </cell>
          <cell r="C229">
            <v>583357.20922900003</v>
          </cell>
        </row>
        <row r="230">
          <cell r="A230">
            <v>125282</v>
          </cell>
          <cell r="B230">
            <v>60363.769497000008</v>
          </cell>
          <cell r="C230">
            <v>60363.769497000008</v>
          </cell>
        </row>
        <row r="231">
          <cell r="A231">
            <v>125380</v>
          </cell>
          <cell r="B231">
            <v>621613.45478399959</v>
          </cell>
          <cell r="C231">
            <v>621613.45478399959</v>
          </cell>
        </row>
        <row r="232">
          <cell r="A232">
            <v>125240</v>
          </cell>
          <cell r="B232">
            <v>2745749.8464679993</v>
          </cell>
          <cell r="C232">
            <v>2745749.8464679993</v>
          </cell>
        </row>
        <row r="233">
          <cell r="A233">
            <v>125233</v>
          </cell>
          <cell r="B233">
            <v>3041858.3494950002</v>
          </cell>
          <cell r="C233">
            <v>3041858.3494950002</v>
          </cell>
        </row>
        <row r="234">
          <cell r="A234">
            <v>125390</v>
          </cell>
          <cell r="B234">
            <v>4467770.1081490023</v>
          </cell>
          <cell r="C234">
            <v>4467770.1081490023</v>
          </cell>
        </row>
        <row r="235">
          <cell r="A235">
            <v>125387</v>
          </cell>
          <cell r="B235">
            <v>5774265.7758970009</v>
          </cell>
          <cell r="C235">
            <v>5774265.7758970009</v>
          </cell>
        </row>
        <row r="236">
          <cell r="A236">
            <v>137830</v>
          </cell>
          <cell r="B236">
            <v>0</v>
          </cell>
          <cell r="C236">
            <v>0</v>
          </cell>
        </row>
        <row r="237">
          <cell r="A237">
            <v>137962</v>
          </cell>
          <cell r="B237">
            <v>0</v>
          </cell>
          <cell r="C237">
            <v>0</v>
          </cell>
        </row>
        <row r="238">
          <cell r="A238">
            <v>140343</v>
          </cell>
          <cell r="B238">
            <v>0</v>
          </cell>
          <cell r="C238">
            <v>0</v>
          </cell>
        </row>
        <row r="239">
          <cell r="A239">
            <v>140500</v>
          </cell>
          <cell r="B239">
            <v>0</v>
          </cell>
          <cell r="C239">
            <v>0</v>
          </cell>
        </row>
        <row r="240">
          <cell r="A240">
            <v>142822</v>
          </cell>
          <cell r="B240">
            <v>0</v>
          </cell>
          <cell r="C240">
            <v>0</v>
          </cell>
        </row>
        <row r="241">
          <cell r="A241">
            <v>151714</v>
          </cell>
          <cell r="B241">
            <v>0</v>
          </cell>
          <cell r="C241">
            <v>0</v>
          </cell>
        </row>
        <row r="242">
          <cell r="A242">
            <v>149442</v>
          </cell>
          <cell r="B242">
            <v>0</v>
          </cell>
          <cell r="C242">
            <v>0</v>
          </cell>
        </row>
        <row r="243">
          <cell r="A243">
            <v>151294</v>
          </cell>
          <cell r="B243">
            <v>0</v>
          </cell>
          <cell r="C243">
            <v>0</v>
          </cell>
        </row>
        <row r="244">
          <cell r="A244">
            <v>140619</v>
          </cell>
          <cell r="B244">
            <v>0</v>
          </cell>
          <cell r="C244">
            <v>0</v>
          </cell>
        </row>
        <row r="245">
          <cell r="A245">
            <v>151740</v>
          </cell>
          <cell r="B245">
            <v>0</v>
          </cell>
          <cell r="C245">
            <v>0</v>
          </cell>
        </row>
        <row r="246">
          <cell r="A246">
            <v>142663</v>
          </cell>
          <cell r="B246">
            <v>0</v>
          </cell>
          <cell r="C246">
            <v>0</v>
          </cell>
        </row>
        <row r="247">
          <cell r="A247">
            <v>153282</v>
          </cell>
          <cell r="B247">
            <v>0</v>
          </cell>
          <cell r="C247">
            <v>0</v>
          </cell>
        </row>
        <row r="248">
          <cell r="A248">
            <v>152673</v>
          </cell>
          <cell r="B248">
            <v>0</v>
          </cell>
          <cell r="C248">
            <v>0</v>
          </cell>
        </row>
        <row r="249">
          <cell r="A249">
            <v>155655</v>
          </cell>
          <cell r="B249">
            <v>0</v>
          </cell>
          <cell r="C249">
            <v>0</v>
          </cell>
        </row>
        <row r="250">
          <cell r="A250">
            <v>155745</v>
          </cell>
          <cell r="B250">
            <v>0</v>
          </cell>
          <cell r="C250">
            <v>0</v>
          </cell>
        </row>
        <row r="251">
          <cell r="A251">
            <v>155758</v>
          </cell>
          <cell r="B251">
            <v>0</v>
          </cell>
          <cell r="C251">
            <v>0</v>
          </cell>
        </row>
        <row r="252">
          <cell r="A252">
            <v>155673</v>
          </cell>
          <cell r="B252">
            <v>0</v>
          </cell>
          <cell r="C252">
            <v>0</v>
          </cell>
        </row>
        <row r="253">
          <cell r="A253">
            <v>125430</v>
          </cell>
          <cell r="B253">
            <v>13951774.913767999</v>
          </cell>
          <cell r="C253">
            <v>13951774.913767999</v>
          </cell>
        </row>
        <row r="254">
          <cell r="A254">
            <v>121069</v>
          </cell>
          <cell r="B254">
            <v>371426.86231399997</v>
          </cell>
          <cell r="C254">
            <v>371426.86231399997</v>
          </cell>
        </row>
        <row r="255">
          <cell r="A255">
            <v>121408</v>
          </cell>
          <cell r="B255">
            <v>42687.581408999999</v>
          </cell>
          <cell r="C255">
            <v>42687.581408999999</v>
          </cell>
        </row>
        <row r="256">
          <cell r="A256">
            <v>120780</v>
          </cell>
          <cell r="B256">
            <v>1202168.197627</v>
          </cell>
          <cell r="C256">
            <v>1202168.197627</v>
          </cell>
        </row>
        <row r="257">
          <cell r="A257">
            <v>121833</v>
          </cell>
          <cell r="B257">
            <v>1334143.8439099996</v>
          </cell>
          <cell r="C257">
            <v>1334143.8439099996</v>
          </cell>
        </row>
        <row r="258">
          <cell r="A258">
            <v>121187</v>
          </cell>
          <cell r="B258">
            <v>264958.41263699997</v>
          </cell>
          <cell r="C258">
            <v>264958.41263699997</v>
          </cell>
        </row>
        <row r="259">
          <cell r="A259">
            <v>125379</v>
          </cell>
          <cell r="B259">
            <v>1472609.2681820001</v>
          </cell>
          <cell r="C259">
            <v>1472609.2681820001</v>
          </cell>
        </row>
        <row r="260">
          <cell r="A260">
            <v>125225</v>
          </cell>
          <cell r="B260">
            <v>4228344.5854110001</v>
          </cell>
          <cell r="C260">
            <v>4228344.5854110001</v>
          </cell>
        </row>
        <row r="261">
          <cell r="A261">
            <v>125238</v>
          </cell>
          <cell r="B261">
            <v>6735811.212162002</v>
          </cell>
          <cell r="C261">
            <v>6735811.212162002</v>
          </cell>
        </row>
        <row r="262">
          <cell r="A262">
            <v>125386</v>
          </cell>
          <cell r="B262">
            <v>9977112.5825740136</v>
          </cell>
          <cell r="C262">
            <v>9977112.5825740136</v>
          </cell>
        </row>
        <row r="263">
          <cell r="A263">
            <v>125389</v>
          </cell>
          <cell r="B263">
            <v>4943146.2151150033</v>
          </cell>
          <cell r="C263">
            <v>4943146.2151150033</v>
          </cell>
        </row>
        <row r="264">
          <cell r="A264">
            <v>113806</v>
          </cell>
          <cell r="B264">
            <v>769911.58395100001</v>
          </cell>
          <cell r="C264">
            <v>769911.58395100001</v>
          </cell>
        </row>
        <row r="265">
          <cell r="A265">
            <v>116495</v>
          </cell>
          <cell r="B265">
            <v>256485.20387799997</v>
          </cell>
          <cell r="C265">
            <v>251355.49912200001</v>
          </cell>
        </row>
        <row r="266">
          <cell r="A266">
            <v>116811</v>
          </cell>
          <cell r="B266">
            <v>680359.18671599997</v>
          </cell>
          <cell r="C266">
            <v>680359.18671599997</v>
          </cell>
        </row>
        <row r="267">
          <cell r="A267">
            <v>114302</v>
          </cell>
          <cell r="B267">
            <v>347135.28696399997</v>
          </cell>
          <cell r="C267">
            <v>347135.28696399997</v>
          </cell>
        </row>
        <row r="268">
          <cell r="A268">
            <v>116130</v>
          </cell>
          <cell r="B268">
            <v>271812.07137100009</v>
          </cell>
          <cell r="C268">
            <v>271812.07137100009</v>
          </cell>
        </row>
        <row r="269">
          <cell r="A269">
            <v>117397</v>
          </cell>
          <cell r="B269">
            <v>265797.14044799999</v>
          </cell>
          <cell r="C269">
            <v>265797.14044799999</v>
          </cell>
        </row>
        <row r="270">
          <cell r="A270">
            <v>116915</v>
          </cell>
          <cell r="B270">
            <v>409608.56808299996</v>
          </cell>
          <cell r="C270">
            <v>409608.56808299996</v>
          </cell>
        </row>
        <row r="271">
          <cell r="A271">
            <v>117327</v>
          </cell>
          <cell r="B271">
            <v>761114.93856299971</v>
          </cell>
          <cell r="C271">
            <v>761114.93856299971</v>
          </cell>
        </row>
        <row r="272">
          <cell r="A272">
            <v>113931</v>
          </cell>
          <cell r="B272">
            <v>285183.328339</v>
          </cell>
          <cell r="C272">
            <v>285183.328339</v>
          </cell>
        </row>
        <row r="273">
          <cell r="A273">
            <v>117460</v>
          </cell>
          <cell r="B273">
            <v>423762.45812899998</v>
          </cell>
          <cell r="C273">
            <v>423737.72455399996</v>
          </cell>
        </row>
        <row r="274">
          <cell r="A274">
            <v>116454</v>
          </cell>
          <cell r="B274">
            <v>628148.49294899986</v>
          </cell>
          <cell r="C274">
            <v>628148.49294899986</v>
          </cell>
        </row>
        <row r="275">
          <cell r="A275">
            <v>113800</v>
          </cell>
          <cell r="B275">
            <v>626650.31550600019</v>
          </cell>
          <cell r="C275">
            <v>626650.31550600019</v>
          </cell>
        </row>
        <row r="276">
          <cell r="A276">
            <v>114627</v>
          </cell>
          <cell r="B276">
            <v>418123.30232999998</v>
          </cell>
          <cell r="C276">
            <v>418123.30232999998</v>
          </cell>
        </row>
        <row r="277">
          <cell r="A277">
            <v>114122</v>
          </cell>
          <cell r="B277">
            <v>154915.14523199998</v>
          </cell>
          <cell r="C277">
            <v>151816.84405699998</v>
          </cell>
        </row>
        <row r="278">
          <cell r="A278">
            <v>119327</v>
          </cell>
          <cell r="B278">
            <v>760522.50551299984</v>
          </cell>
          <cell r="C278">
            <v>760522.50551299984</v>
          </cell>
        </row>
        <row r="279">
          <cell r="A279">
            <v>119324</v>
          </cell>
          <cell r="B279">
            <v>771939.11938099982</v>
          </cell>
          <cell r="C279">
            <v>771939.11938099982</v>
          </cell>
        </row>
        <row r="280">
          <cell r="A280">
            <v>119325</v>
          </cell>
          <cell r="B280">
            <v>807079.32097400026</v>
          </cell>
          <cell r="C280">
            <v>807079.32097400026</v>
          </cell>
        </row>
        <row r="281">
          <cell r="A281">
            <v>119326</v>
          </cell>
          <cell r="B281">
            <v>677280.3607989999</v>
          </cell>
          <cell r="C281">
            <v>677280.3607989999</v>
          </cell>
        </row>
        <row r="282">
          <cell r="A282">
            <v>121848</v>
          </cell>
          <cell r="B282">
            <v>304550.74200899998</v>
          </cell>
          <cell r="C282">
            <v>304550.74200899998</v>
          </cell>
        </row>
        <row r="283">
          <cell r="A283">
            <v>121847</v>
          </cell>
          <cell r="B283">
            <v>350418.50947099994</v>
          </cell>
          <cell r="C283">
            <v>350418.50947099994</v>
          </cell>
        </row>
        <row r="284">
          <cell r="A284">
            <v>121042</v>
          </cell>
          <cell r="B284">
            <v>473094.35618499998</v>
          </cell>
          <cell r="C284">
            <v>473094.35618499998</v>
          </cell>
        </row>
        <row r="285">
          <cell r="A285">
            <v>130248</v>
          </cell>
          <cell r="B285">
            <v>14284.102101999999</v>
          </cell>
          <cell r="C285">
            <v>14284.102101999999</v>
          </cell>
        </row>
        <row r="286">
          <cell r="A286">
            <v>130247</v>
          </cell>
          <cell r="B286">
            <v>16941.899845000004</v>
          </cell>
          <cell r="C286">
            <v>16941.899845000004</v>
          </cell>
        </row>
        <row r="287">
          <cell r="A287">
            <v>130475</v>
          </cell>
          <cell r="B287">
            <v>14284.102102000001</v>
          </cell>
          <cell r="C287">
            <v>14284.102102000001</v>
          </cell>
        </row>
        <row r="288">
          <cell r="A288">
            <v>129873</v>
          </cell>
          <cell r="B288">
            <v>444165.01937499992</v>
          </cell>
          <cell r="C288">
            <v>444165.01937499992</v>
          </cell>
        </row>
        <row r="289">
          <cell r="A289">
            <v>130246</v>
          </cell>
          <cell r="B289">
            <v>18228.154372000001</v>
          </cell>
          <cell r="C289">
            <v>18228.154372000001</v>
          </cell>
        </row>
        <row r="290">
          <cell r="A290">
            <v>130249</v>
          </cell>
          <cell r="B290">
            <v>10486.562252000002</v>
          </cell>
          <cell r="C290">
            <v>10486.562252000002</v>
          </cell>
        </row>
        <row r="291">
          <cell r="A291">
            <v>130147</v>
          </cell>
          <cell r="B291">
            <v>114827.29453300001</v>
          </cell>
          <cell r="C291">
            <v>114827.29453300001</v>
          </cell>
        </row>
        <row r="292">
          <cell r="A292">
            <v>130149</v>
          </cell>
          <cell r="B292">
            <v>18238.660470999999</v>
          </cell>
          <cell r="C292">
            <v>18238.660470999999</v>
          </cell>
        </row>
        <row r="293">
          <cell r="A293">
            <v>130272</v>
          </cell>
          <cell r="B293">
            <v>18237.555052</v>
          </cell>
          <cell r="C293">
            <v>18237.555052</v>
          </cell>
        </row>
        <row r="294">
          <cell r="A294">
            <v>143639</v>
          </cell>
          <cell r="B294">
            <v>17370.357571999997</v>
          </cell>
          <cell r="C294">
            <v>17370.357571999997</v>
          </cell>
        </row>
        <row r="295">
          <cell r="A295">
            <v>151145</v>
          </cell>
          <cell r="B295">
            <v>0</v>
          </cell>
          <cell r="C295">
            <v>0</v>
          </cell>
        </row>
        <row r="296">
          <cell r="A296">
            <v>151313</v>
          </cell>
          <cell r="B296">
            <v>0</v>
          </cell>
          <cell r="C296">
            <v>0</v>
          </cell>
        </row>
        <row r="297">
          <cell r="A297">
            <v>147997</v>
          </cell>
          <cell r="B297">
            <v>0</v>
          </cell>
          <cell r="C297">
            <v>0</v>
          </cell>
        </row>
        <row r="298">
          <cell r="A298">
            <v>138579</v>
          </cell>
          <cell r="B298">
            <v>138575.55169799994</v>
          </cell>
          <cell r="C298">
            <v>138575.55169799994</v>
          </cell>
        </row>
        <row r="299">
          <cell r="A299">
            <v>142239</v>
          </cell>
          <cell r="B299">
            <v>1338.5503140000001</v>
          </cell>
          <cell r="C299">
            <v>1338.5503140000001</v>
          </cell>
        </row>
        <row r="300">
          <cell r="A300">
            <v>138482</v>
          </cell>
          <cell r="B300">
            <v>0</v>
          </cell>
          <cell r="C300">
            <v>0</v>
          </cell>
        </row>
        <row r="301">
          <cell r="A301">
            <v>142238</v>
          </cell>
          <cell r="B301">
            <v>1339.8524580000001</v>
          </cell>
          <cell r="C301">
            <v>1339.8524580000001</v>
          </cell>
        </row>
        <row r="302">
          <cell r="A302">
            <v>138389</v>
          </cell>
          <cell r="B302">
            <v>0</v>
          </cell>
          <cell r="C302">
            <v>0</v>
          </cell>
        </row>
        <row r="303">
          <cell r="A303">
            <v>142240</v>
          </cell>
          <cell r="B303">
            <v>1343.910719</v>
          </cell>
          <cell r="C303">
            <v>1343.910719</v>
          </cell>
        </row>
        <row r="304">
          <cell r="A304">
            <v>151282</v>
          </cell>
          <cell r="B304">
            <v>3558.69605</v>
          </cell>
          <cell r="C304">
            <v>3558.69605</v>
          </cell>
        </row>
        <row r="305">
          <cell r="A305">
            <v>150170</v>
          </cell>
          <cell r="B305">
            <v>2963.1649120000002</v>
          </cell>
          <cell r="C305">
            <v>2963.1649120000002</v>
          </cell>
        </row>
        <row r="306">
          <cell r="A306">
            <v>151277</v>
          </cell>
          <cell r="B306">
            <v>6098.9245559999999</v>
          </cell>
          <cell r="C306">
            <v>6098.9245559999999</v>
          </cell>
        </row>
        <row r="307">
          <cell r="A307">
            <v>151278</v>
          </cell>
          <cell r="B307">
            <v>2250.706459</v>
          </cell>
          <cell r="C307">
            <v>2250.706459</v>
          </cell>
        </row>
        <row r="308">
          <cell r="A308">
            <v>151275</v>
          </cell>
          <cell r="B308">
            <v>3903.3117160000002</v>
          </cell>
          <cell r="C308">
            <v>3903.3117160000002</v>
          </cell>
        </row>
        <row r="309">
          <cell r="A309">
            <v>151281</v>
          </cell>
          <cell r="B309">
            <v>2627.2710729999999</v>
          </cell>
          <cell r="C309">
            <v>2627.2710729999999</v>
          </cell>
        </row>
        <row r="310">
          <cell r="A310">
            <v>150539</v>
          </cell>
          <cell r="B310">
            <v>0</v>
          </cell>
          <cell r="C310">
            <v>0</v>
          </cell>
        </row>
        <row r="311">
          <cell r="A311">
            <v>151279</v>
          </cell>
          <cell r="B311">
            <v>0</v>
          </cell>
          <cell r="C311">
            <v>0</v>
          </cell>
        </row>
        <row r="312">
          <cell r="A312">
            <v>151280</v>
          </cell>
          <cell r="B312">
            <v>0</v>
          </cell>
          <cell r="C312">
            <v>0</v>
          </cell>
        </row>
        <row r="313">
          <cell r="A313">
            <v>152087</v>
          </cell>
          <cell r="B313">
            <v>0</v>
          </cell>
          <cell r="C313">
            <v>0</v>
          </cell>
        </row>
        <row r="314">
          <cell r="A314">
            <v>153168</v>
          </cell>
          <cell r="B314">
            <v>0</v>
          </cell>
          <cell r="C314">
            <v>0</v>
          </cell>
        </row>
        <row r="315">
          <cell r="A315">
            <v>153167</v>
          </cell>
          <cell r="B315">
            <v>1336.078495</v>
          </cell>
          <cell r="C315">
            <v>1336.078495</v>
          </cell>
        </row>
        <row r="316">
          <cell r="A316">
            <v>151368</v>
          </cell>
          <cell r="B316">
            <v>0</v>
          </cell>
          <cell r="C316">
            <v>0</v>
          </cell>
        </row>
        <row r="317">
          <cell r="A317">
            <v>153384</v>
          </cell>
          <cell r="B317">
            <v>2183.2636830000001</v>
          </cell>
          <cell r="C317">
            <v>2183.2636830000001</v>
          </cell>
        </row>
        <row r="318">
          <cell r="A318">
            <v>153381</v>
          </cell>
          <cell r="B318">
            <v>1761.6258350000001</v>
          </cell>
          <cell r="C318">
            <v>1761.6258350000001</v>
          </cell>
        </row>
        <row r="319">
          <cell r="A319">
            <v>153382</v>
          </cell>
          <cell r="B319">
            <v>3001.9680090000002</v>
          </cell>
          <cell r="C319">
            <v>3001.9680090000002</v>
          </cell>
        </row>
        <row r="320">
          <cell r="A320">
            <v>155363</v>
          </cell>
          <cell r="B320">
            <v>0</v>
          </cell>
          <cell r="C320">
            <v>0</v>
          </cell>
        </row>
        <row r="321">
          <cell r="A321">
            <v>151369</v>
          </cell>
          <cell r="B321">
            <v>513148.95727899991</v>
          </cell>
          <cell r="C321">
            <v>513148.95727899991</v>
          </cell>
        </row>
        <row r="322">
          <cell r="A322">
            <v>153383</v>
          </cell>
          <cell r="B322">
            <v>2286.894108</v>
          </cell>
          <cell r="C322">
            <v>2286.894108</v>
          </cell>
        </row>
        <row r="323">
          <cell r="A323">
            <v>155509</v>
          </cell>
          <cell r="B323">
            <v>0</v>
          </cell>
          <cell r="C323">
            <v>0</v>
          </cell>
        </row>
        <row r="324">
          <cell r="A324">
            <v>155367</v>
          </cell>
          <cell r="B324">
            <v>0</v>
          </cell>
          <cell r="C324">
            <v>0</v>
          </cell>
        </row>
        <row r="325">
          <cell r="A325">
            <v>155364</v>
          </cell>
          <cell r="B325">
            <v>0</v>
          </cell>
          <cell r="C325">
            <v>0</v>
          </cell>
        </row>
        <row r="326">
          <cell r="A326">
            <v>155366</v>
          </cell>
          <cell r="B326">
            <v>0</v>
          </cell>
          <cell r="C326">
            <v>0</v>
          </cell>
        </row>
        <row r="327">
          <cell r="A327">
            <v>148775</v>
          </cell>
          <cell r="B327">
            <v>0</v>
          </cell>
          <cell r="C327">
            <v>0</v>
          </cell>
        </row>
        <row r="328">
          <cell r="A328">
            <v>155508</v>
          </cell>
          <cell r="B328">
            <v>0</v>
          </cell>
          <cell r="C328">
            <v>0</v>
          </cell>
        </row>
        <row r="329">
          <cell r="A329">
            <v>140916</v>
          </cell>
          <cell r="B329">
            <v>190257.056083</v>
          </cell>
          <cell r="C329">
            <v>190257.056083</v>
          </cell>
        </row>
        <row r="330">
          <cell r="A330">
            <v>140779</v>
          </cell>
          <cell r="B330">
            <v>0</v>
          </cell>
          <cell r="C330">
            <v>0</v>
          </cell>
        </row>
        <row r="331">
          <cell r="A331">
            <v>140940</v>
          </cell>
          <cell r="B331">
            <v>190310.98805500002</v>
          </cell>
          <cell r="C331">
            <v>190310.98805500002</v>
          </cell>
        </row>
        <row r="332">
          <cell r="A332">
            <v>140915</v>
          </cell>
          <cell r="B332">
            <v>113811.283253</v>
          </cell>
          <cell r="C332">
            <v>113811.283253</v>
          </cell>
        </row>
        <row r="333">
          <cell r="A333">
            <v>120303</v>
          </cell>
          <cell r="B333">
            <v>1047206.1000750002</v>
          </cell>
          <cell r="C333">
            <v>1047206.1000750002</v>
          </cell>
        </row>
        <row r="334">
          <cell r="A334">
            <v>122409</v>
          </cell>
          <cell r="B334">
            <v>144106.419635</v>
          </cell>
          <cell r="C334">
            <v>144106.419635</v>
          </cell>
        </row>
        <row r="335">
          <cell r="A335">
            <v>120635</v>
          </cell>
          <cell r="B335">
            <v>286853.97609900002</v>
          </cell>
          <cell r="C335">
            <v>286853.97609900002</v>
          </cell>
        </row>
        <row r="336">
          <cell r="A336">
            <v>122262</v>
          </cell>
          <cell r="B336">
            <v>123618.24145300001</v>
          </cell>
          <cell r="C336">
            <v>123618.24145300001</v>
          </cell>
        </row>
        <row r="337">
          <cell r="A337">
            <v>120471</v>
          </cell>
          <cell r="B337">
            <v>367138.57856599998</v>
          </cell>
          <cell r="C337">
            <v>367138.57856599998</v>
          </cell>
        </row>
        <row r="338">
          <cell r="A338">
            <v>120870</v>
          </cell>
          <cell r="B338">
            <v>589042.12401400006</v>
          </cell>
          <cell r="C338">
            <v>589042.12401400006</v>
          </cell>
        </row>
        <row r="339">
          <cell r="A339">
            <v>120339</v>
          </cell>
          <cell r="B339">
            <v>112693.74043599999</v>
          </cell>
          <cell r="C339">
            <v>112693.74043599999</v>
          </cell>
        </row>
        <row r="340">
          <cell r="A340">
            <v>123438</v>
          </cell>
          <cell r="B340">
            <v>229269.910848</v>
          </cell>
          <cell r="C340">
            <v>229269.910848</v>
          </cell>
        </row>
        <row r="341">
          <cell r="A341">
            <v>122982</v>
          </cell>
          <cell r="B341">
            <v>155848.84150100002</v>
          </cell>
          <cell r="C341">
            <v>155848.84150100002</v>
          </cell>
        </row>
        <row r="342">
          <cell r="A342">
            <v>123428</v>
          </cell>
          <cell r="B342">
            <v>223896.53825400001</v>
          </cell>
          <cell r="C342">
            <v>223896.53825400001</v>
          </cell>
        </row>
        <row r="343">
          <cell r="A343">
            <v>123229</v>
          </cell>
          <cell r="B343">
            <v>30444.330096000002</v>
          </cell>
          <cell r="C343">
            <v>30444.330096000002</v>
          </cell>
        </row>
        <row r="344">
          <cell r="A344">
            <v>123263</v>
          </cell>
          <cell r="B344">
            <v>52310.277820999996</v>
          </cell>
          <cell r="C344">
            <v>52310.277820999996</v>
          </cell>
        </row>
        <row r="345">
          <cell r="A345">
            <v>123239</v>
          </cell>
          <cell r="B345">
            <v>126699.046762</v>
          </cell>
          <cell r="C345">
            <v>126699.046762</v>
          </cell>
        </row>
        <row r="346">
          <cell r="A346">
            <v>122873</v>
          </cell>
          <cell r="B346">
            <v>48811.084711999996</v>
          </cell>
          <cell r="C346">
            <v>48811.084711999996</v>
          </cell>
        </row>
        <row r="347">
          <cell r="A347">
            <v>123769</v>
          </cell>
          <cell r="B347">
            <v>9792.8693830000011</v>
          </cell>
          <cell r="C347">
            <v>9792.8693830000011</v>
          </cell>
        </row>
        <row r="348">
          <cell r="A348">
            <v>123003</v>
          </cell>
          <cell r="B348">
            <v>567499.24336799991</v>
          </cell>
          <cell r="C348">
            <v>567499.24336799991</v>
          </cell>
        </row>
        <row r="349">
          <cell r="A349">
            <v>123004</v>
          </cell>
          <cell r="B349">
            <v>168513.85198399998</v>
          </cell>
          <cell r="C349">
            <v>168513.85198399998</v>
          </cell>
        </row>
        <row r="350">
          <cell r="A350">
            <v>122448</v>
          </cell>
          <cell r="B350">
            <v>16867.053382999999</v>
          </cell>
          <cell r="C350">
            <v>16867.053382999999</v>
          </cell>
        </row>
        <row r="351">
          <cell r="A351">
            <v>120502</v>
          </cell>
          <cell r="B351">
            <v>42982.215087999997</v>
          </cell>
          <cell r="C351">
            <v>42982.215087999997</v>
          </cell>
        </row>
        <row r="352">
          <cell r="A352">
            <v>120872</v>
          </cell>
          <cell r="B352">
            <v>26001.273425000003</v>
          </cell>
          <cell r="C352">
            <v>26001.273425000003</v>
          </cell>
        </row>
        <row r="353">
          <cell r="A353">
            <v>120871</v>
          </cell>
          <cell r="B353">
            <v>17146.978609999998</v>
          </cell>
          <cell r="C353">
            <v>17146.978609999998</v>
          </cell>
        </row>
        <row r="354">
          <cell r="A354">
            <v>123363</v>
          </cell>
          <cell r="B354">
            <v>203842.87388599996</v>
          </cell>
          <cell r="C354">
            <v>203842.87388599996</v>
          </cell>
        </row>
        <row r="355">
          <cell r="A355">
            <v>124112</v>
          </cell>
          <cell r="B355">
            <v>170670.56925299999</v>
          </cell>
          <cell r="C355">
            <v>170670.56925299999</v>
          </cell>
        </row>
        <row r="356">
          <cell r="A356">
            <v>124525</v>
          </cell>
          <cell r="B356">
            <v>0</v>
          </cell>
          <cell r="C356">
            <v>0</v>
          </cell>
        </row>
        <row r="357">
          <cell r="A357">
            <v>123811</v>
          </cell>
          <cell r="B357">
            <v>0</v>
          </cell>
          <cell r="C357">
            <v>0</v>
          </cell>
        </row>
        <row r="358">
          <cell r="A358">
            <v>124557</v>
          </cell>
          <cell r="B358">
            <v>18051.819340000002</v>
          </cell>
          <cell r="C358">
            <v>18051.819340000002</v>
          </cell>
        </row>
        <row r="359">
          <cell r="A359">
            <v>122331</v>
          </cell>
          <cell r="B359">
            <v>0</v>
          </cell>
          <cell r="C359">
            <v>0</v>
          </cell>
        </row>
        <row r="360">
          <cell r="A360">
            <v>124439</v>
          </cell>
          <cell r="B360">
            <v>6324.9327489999996</v>
          </cell>
          <cell r="C360">
            <v>6324.9327489999996</v>
          </cell>
        </row>
        <row r="361">
          <cell r="A361">
            <v>124665</v>
          </cell>
          <cell r="B361">
            <v>0</v>
          </cell>
          <cell r="C361">
            <v>0</v>
          </cell>
        </row>
        <row r="362">
          <cell r="A362">
            <v>124297</v>
          </cell>
          <cell r="B362">
            <v>6017.2731129999993</v>
          </cell>
          <cell r="C362">
            <v>6017.2731129999993</v>
          </cell>
        </row>
        <row r="363">
          <cell r="A363">
            <v>121983</v>
          </cell>
          <cell r="B363">
            <v>0</v>
          </cell>
          <cell r="C363">
            <v>0</v>
          </cell>
        </row>
        <row r="364">
          <cell r="A364">
            <v>124677</v>
          </cell>
          <cell r="B364">
            <v>0</v>
          </cell>
          <cell r="C364">
            <v>0</v>
          </cell>
        </row>
        <row r="365">
          <cell r="A365">
            <v>123628</v>
          </cell>
          <cell r="B365">
            <v>0</v>
          </cell>
          <cell r="C365">
            <v>0</v>
          </cell>
        </row>
        <row r="366">
          <cell r="A366">
            <v>124244</v>
          </cell>
          <cell r="B366">
            <v>0</v>
          </cell>
          <cell r="C366">
            <v>0</v>
          </cell>
        </row>
        <row r="367">
          <cell r="A367">
            <v>125152</v>
          </cell>
          <cell r="B367">
            <v>9430370.0949290115</v>
          </cell>
          <cell r="C367">
            <v>9430370.0949290115</v>
          </cell>
        </row>
        <row r="368">
          <cell r="A368">
            <v>122780</v>
          </cell>
          <cell r="B368">
            <v>336190.71227900009</v>
          </cell>
          <cell r="C368">
            <v>336190.71227900009</v>
          </cell>
        </row>
        <row r="369">
          <cell r="A369">
            <v>122493</v>
          </cell>
          <cell r="B369">
            <v>360335.77938899997</v>
          </cell>
          <cell r="C369">
            <v>360335.77938899997</v>
          </cell>
        </row>
        <row r="370">
          <cell r="A370">
            <v>121237</v>
          </cell>
          <cell r="B370">
            <v>828931.03358900012</v>
          </cell>
          <cell r="C370">
            <v>828931.03358900012</v>
          </cell>
        </row>
        <row r="371">
          <cell r="A371">
            <v>121903</v>
          </cell>
          <cell r="B371">
            <v>1297480.04428</v>
          </cell>
          <cell r="C371">
            <v>1297480.04428</v>
          </cell>
        </row>
        <row r="372">
          <cell r="A372">
            <v>122758</v>
          </cell>
          <cell r="B372">
            <v>1238102.0534780005</v>
          </cell>
          <cell r="C372">
            <v>1238102.0534780005</v>
          </cell>
        </row>
        <row r="373">
          <cell r="A373">
            <v>121239</v>
          </cell>
          <cell r="B373">
            <v>88405.547726999997</v>
          </cell>
          <cell r="C373">
            <v>88405.547726999997</v>
          </cell>
        </row>
        <row r="374">
          <cell r="A374">
            <v>122297</v>
          </cell>
          <cell r="B374">
            <v>235395.56251300004</v>
          </cell>
          <cell r="C374">
            <v>235395.56251300004</v>
          </cell>
        </row>
        <row r="375">
          <cell r="A375">
            <v>122669</v>
          </cell>
          <cell r="B375">
            <v>70999.149789999996</v>
          </cell>
          <cell r="C375">
            <v>70999.149789999996</v>
          </cell>
        </row>
        <row r="376">
          <cell r="A376">
            <v>121009</v>
          </cell>
          <cell r="B376">
            <v>211982.70033700002</v>
          </cell>
          <cell r="C376">
            <v>211982.70033700002</v>
          </cell>
        </row>
        <row r="377">
          <cell r="A377">
            <v>122755</v>
          </cell>
          <cell r="B377">
            <v>465009.82311200001</v>
          </cell>
          <cell r="C377">
            <v>465009.82311200001</v>
          </cell>
        </row>
        <row r="378">
          <cell r="A378">
            <v>122685</v>
          </cell>
          <cell r="B378">
            <v>2578221.0927860001</v>
          </cell>
          <cell r="C378">
            <v>2578221.0927860001</v>
          </cell>
        </row>
        <row r="379">
          <cell r="A379">
            <v>123084</v>
          </cell>
          <cell r="B379">
            <v>71346.581406000012</v>
          </cell>
          <cell r="C379">
            <v>71346.581406000012</v>
          </cell>
        </row>
        <row r="380">
          <cell r="A380">
            <v>122627</v>
          </cell>
          <cell r="B380">
            <v>808147.57954000006</v>
          </cell>
          <cell r="C380">
            <v>808147.57954000006</v>
          </cell>
        </row>
        <row r="381">
          <cell r="A381">
            <v>123377</v>
          </cell>
          <cell r="B381">
            <v>39690.168139000001</v>
          </cell>
          <cell r="C381">
            <v>39690.168139000001</v>
          </cell>
        </row>
        <row r="382">
          <cell r="A382">
            <v>122203</v>
          </cell>
          <cell r="B382">
            <v>352140.70668600005</v>
          </cell>
          <cell r="C382">
            <v>352140.70668600005</v>
          </cell>
        </row>
        <row r="383">
          <cell r="A383">
            <v>123815</v>
          </cell>
          <cell r="B383">
            <v>388102.26206899999</v>
          </cell>
          <cell r="C383">
            <v>388102.26206899999</v>
          </cell>
        </row>
        <row r="384">
          <cell r="A384">
            <v>122193</v>
          </cell>
          <cell r="B384">
            <v>245791.03467899997</v>
          </cell>
          <cell r="C384">
            <v>245791.03467899997</v>
          </cell>
        </row>
        <row r="385">
          <cell r="A385">
            <v>124001</v>
          </cell>
          <cell r="B385">
            <v>66915.843125999992</v>
          </cell>
          <cell r="C385">
            <v>66915.843125999992</v>
          </cell>
        </row>
        <row r="386">
          <cell r="A386">
            <v>123816</v>
          </cell>
          <cell r="B386">
            <v>103818.131228</v>
          </cell>
          <cell r="C386">
            <v>103818.131228</v>
          </cell>
        </row>
        <row r="387">
          <cell r="A387">
            <v>122332</v>
          </cell>
          <cell r="B387">
            <v>26673.874820000001</v>
          </cell>
          <cell r="C387">
            <v>26673.874820000001</v>
          </cell>
        </row>
        <row r="388">
          <cell r="A388">
            <v>123296</v>
          </cell>
          <cell r="B388">
            <v>46766.141191000002</v>
          </cell>
          <cell r="C388">
            <v>46766.141191000002</v>
          </cell>
        </row>
        <row r="389">
          <cell r="A389">
            <v>124077</v>
          </cell>
          <cell r="B389">
            <v>15384.658138000001</v>
          </cell>
          <cell r="C389">
            <v>15384.658138000001</v>
          </cell>
        </row>
        <row r="390">
          <cell r="A390">
            <v>124066</v>
          </cell>
          <cell r="B390">
            <v>190902.22469100004</v>
          </cell>
          <cell r="C390">
            <v>190902.22469100004</v>
          </cell>
        </row>
        <row r="391">
          <cell r="A391">
            <v>122869</v>
          </cell>
          <cell r="B391">
            <v>0</v>
          </cell>
          <cell r="C391">
            <v>0</v>
          </cell>
        </row>
        <row r="392">
          <cell r="A392">
            <v>122335</v>
          </cell>
          <cell r="B392">
            <v>0</v>
          </cell>
          <cell r="C392">
            <v>0</v>
          </cell>
        </row>
        <row r="393">
          <cell r="A393">
            <v>123245</v>
          </cell>
          <cell r="B393">
            <v>0</v>
          </cell>
          <cell r="C393">
            <v>0</v>
          </cell>
        </row>
        <row r="394">
          <cell r="A394">
            <v>123834</v>
          </cell>
          <cell r="B394">
            <v>0</v>
          </cell>
          <cell r="C394">
            <v>0</v>
          </cell>
        </row>
        <row r="395">
          <cell r="A395">
            <v>123861</v>
          </cell>
          <cell r="B395">
            <v>22532.791690000002</v>
          </cell>
          <cell r="C395">
            <v>22532.791690000002</v>
          </cell>
        </row>
        <row r="396">
          <cell r="A396">
            <v>120964</v>
          </cell>
          <cell r="B396">
            <v>17627.860643999997</v>
          </cell>
          <cell r="C396">
            <v>17627.860643999997</v>
          </cell>
        </row>
        <row r="397">
          <cell r="A397">
            <v>124401</v>
          </cell>
          <cell r="B397">
            <v>0</v>
          </cell>
          <cell r="C397">
            <v>0</v>
          </cell>
        </row>
        <row r="398">
          <cell r="A398">
            <v>122787</v>
          </cell>
          <cell r="B398">
            <v>0</v>
          </cell>
          <cell r="C398">
            <v>0</v>
          </cell>
        </row>
        <row r="399">
          <cell r="A399">
            <v>123622</v>
          </cell>
          <cell r="B399">
            <v>0</v>
          </cell>
          <cell r="C399">
            <v>0</v>
          </cell>
        </row>
        <row r="400">
          <cell r="A400">
            <v>122785</v>
          </cell>
          <cell r="B400">
            <v>0</v>
          </cell>
          <cell r="C400">
            <v>0</v>
          </cell>
        </row>
        <row r="401">
          <cell r="A401">
            <v>122852</v>
          </cell>
          <cell r="B401">
            <v>0</v>
          </cell>
          <cell r="C401">
            <v>0</v>
          </cell>
        </row>
        <row r="402">
          <cell r="A402">
            <v>124049</v>
          </cell>
          <cell r="B402">
            <v>14221.620419999999</v>
          </cell>
          <cell r="C402">
            <v>14221.620419999999</v>
          </cell>
        </row>
        <row r="403">
          <cell r="A403">
            <v>124150</v>
          </cell>
          <cell r="B403">
            <v>1535.197349</v>
          </cell>
          <cell r="C403">
            <v>1535.197349</v>
          </cell>
        </row>
        <row r="404">
          <cell r="A404">
            <v>123652</v>
          </cell>
          <cell r="B404">
            <v>22730.855513000002</v>
          </cell>
          <cell r="C404">
            <v>22730.855513000002</v>
          </cell>
        </row>
        <row r="405">
          <cell r="A405">
            <v>122658</v>
          </cell>
          <cell r="B405">
            <v>0</v>
          </cell>
          <cell r="C405">
            <v>0</v>
          </cell>
        </row>
        <row r="406">
          <cell r="A406">
            <v>122847</v>
          </cell>
          <cell r="B406">
            <v>0</v>
          </cell>
          <cell r="C406">
            <v>0</v>
          </cell>
        </row>
        <row r="407">
          <cell r="A407">
            <v>123819</v>
          </cell>
          <cell r="B407">
            <v>0</v>
          </cell>
          <cell r="C407">
            <v>0</v>
          </cell>
        </row>
        <row r="408">
          <cell r="A408">
            <v>124305</v>
          </cell>
          <cell r="B408">
            <v>0</v>
          </cell>
          <cell r="C408">
            <v>0</v>
          </cell>
        </row>
        <row r="409">
          <cell r="A409">
            <v>124627</v>
          </cell>
          <cell r="B409">
            <v>0</v>
          </cell>
          <cell r="C409">
            <v>0</v>
          </cell>
        </row>
        <row r="410">
          <cell r="A410">
            <v>122868</v>
          </cell>
          <cell r="B410">
            <v>0</v>
          </cell>
          <cell r="C410">
            <v>0</v>
          </cell>
        </row>
        <row r="411">
          <cell r="A411">
            <v>124823</v>
          </cell>
          <cell r="B411">
            <v>0</v>
          </cell>
          <cell r="C411">
            <v>0</v>
          </cell>
        </row>
        <row r="412">
          <cell r="A412">
            <v>124361</v>
          </cell>
          <cell r="B412">
            <v>0</v>
          </cell>
          <cell r="C412">
            <v>0</v>
          </cell>
        </row>
        <row r="413">
          <cell r="A413">
            <v>124899</v>
          </cell>
          <cell r="B413">
            <v>0</v>
          </cell>
          <cell r="C413">
            <v>0</v>
          </cell>
        </row>
        <row r="414">
          <cell r="A414">
            <v>124952</v>
          </cell>
          <cell r="B414">
            <v>0</v>
          </cell>
          <cell r="C414">
            <v>0</v>
          </cell>
        </row>
        <row r="415">
          <cell r="A415">
            <v>124408</v>
          </cell>
          <cell r="B415">
            <v>0</v>
          </cell>
          <cell r="C415">
            <v>0</v>
          </cell>
        </row>
        <row r="416">
          <cell r="A416">
            <v>124362</v>
          </cell>
          <cell r="B416">
            <v>0</v>
          </cell>
          <cell r="C416">
            <v>0</v>
          </cell>
        </row>
        <row r="417">
          <cell r="A417">
            <v>122252</v>
          </cell>
          <cell r="B417">
            <v>0</v>
          </cell>
          <cell r="C417">
            <v>0</v>
          </cell>
        </row>
        <row r="418">
          <cell r="A418">
            <v>124021</v>
          </cell>
          <cell r="B418">
            <v>0</v>
          </cell>
          <cell r="C418">
            <v>0</v>
          </cell>
        </row>
        <row r="419">
          <cell r="A419">
            <v>123452</v>
          </cell>
          <cell r="B419">
            <v>13739.608824999999</v>
          </cell>
          <cell r="C419">
            <v>13739.608824999999</v>
          </cell>
        </row>
        <row r="420">
          <cell r="A420">
            <v>122233</v>
          </cell>
          <cell r="B420">
            <v>0</v>
          </cell>
          <cell r="C420">
            <v>0</v>
          </cell>
        </row>
        <row r="421">
          <cell r="A421">
            <v>124595</v>
          </cell>
          <cell r="B421">
            <v>0</v>
          </cell>
          <cell r="C421">
            <v>0</v>
          </cell>
        </row>
        <row r="422">
          <cell r="A422">
            <v>124565</v>
          </cell>
          <cell r="B422">
            <v>0</v>
          </cell>
          <cell r="C422">
            <v>0</v>
          </cell>
        </row>
        <row r="423">
          <cell r="A423">
            <v>124933</v>
          </cell>
          <cell r="B423">
            <v>0</v>
          </cell>
          <cell r="C423">
            <v>0</v>
          </cell>
        </row>
        <row r="424">
          <cell r="A424">
            <v>122261</v>
          </cell>
          <cell r="B424">
            <v>0</v>
          </cell>
          <cell r="C424">
            <v>0</v>
          </cell>
        </row>
        <row r="425">
          <cell r="A425">
            <v>123244</v>
          </cell>
          <cell r="B425">
            <v>0</v>
          </cell>
          <cell r="C425">
            <v>0</v>
          </cell>
        </row>
        <row r="426">
          <cell r="A426">
            <v>124593</v>
          </cell>
          <cell r="B426">
            <v>0</v>
          </cell>
          <cell r="C426">
            <v>0</v>
          </cell>
        </row>
        <row r="427">
          <cell r="A427">
            <v>124159</v>
          </cell>
          <cell r="B427">
            <v>0</v>
          </cell>
          <cell r="C427">
            <v>0</v>
          </cell>
        </row>
        <row r="428">
          <cell r="A428">
            <v>124647</v>
          </cell>
          <cell r="B428">
            <v>0</v>
          </cell>
          <cell r="C428">
            <v>0</v>
          </cell>
        </row>
        <row r="429">
          <cell r="A429">
            <v>122650</v>
          </cell>
          <cell r="B429">
            <v>0</v>
          </cell>
          <cell r="C429">
            <v>0</v>
          </cell>
        </row>
        <row r="430">
          <cell r="A430">
            <v>124280</v>
          </cell>
          <cell r="B430">
            <v>0</v>
          </cell>
          <cell r="C430">
            <v>0</v>
          </cell>
        </row>
        <row r="431">
          <cell r="A431">
            <v>124160</v>
          </cell>
          <cell r="B431">
            <v>0</v>
          </cell>
          <cell r="C431">
            <v>0</v>
          </cell>
        </row>
        <row r="432">
          <cell r="A432">
            <v>124036</v>
          </cell>
          <cell r="B432">
            <v>0</v>
          </cell>
          <cell r="C432">
            <v>0</v>
          </cell>
        </row>
        <row r="433">
          <cell r="A433">
            <v>124666</v>
          </cell>
          <cell r="B433">
            <v>0</v>
          </cell>
          <cell r="C433">
            <v>0</v>
          </cell>
        </row>
        <row r="434">
          <cell r="A434">
            <v>124171</v>
          </cell>
          <cell r="B434">
            <v>0</v>
          </cell>
          <cell r="C434">
            <v>0</v>
          </cell>
        </row>
        <row r="435">
          <cell r="A435">
            <v>122451</v>
          </cell>
          <cell r="B435">
            <v>0</v>
          </cell>
          <cell r="C435">
            <v>0</v>
          </cell>
        </row>
        <row r="436">
          <cell r="A436">
            <v>124553</v>
          </cell>
          <cell r="B436">
            <v>0</v>
          </cell>
          <cell r="C436">
            <v>0</v>
          </cell>
        </row>
        <row r="437">
          <cell r="A437">
            <v>123517</v>
          </cell>
          <cell r="B437">
            <v>0</v>
          </cell>
          <cell r="C437">
            <v>0</v>
          </cell>
        </row>
        <row r="438">
          <cell r="A438">
            <v>124359</v>
          </cell>
          <cell r="B438">
            <v>0</v>
          </cell>
          <cell r="C438">
            <v>0</v>
          </cell>
        </row>
        <row r="439">
          <cell r="A439">
            <v>124885</v>
          </cell>
          <cell r="B439">
            <v>0</v>
          </cell>
          <cell r="C439">
            <v>0</v>
          </cell>
        </row>
        <row r="440">
          <cell r="A440">
            <v>125158</v>
          </cell>
          <cell r="B440">
            <v>27521011.087193016</v>
          </cell>
          <cell r="C440">
            <v>27521011.087193016</v>
          </cell>
        </row>
        <row r="441">
          <cell r="A441">
            <v>120290</v>
          </cell>
          <cell r="B441">
            <v>667209.80085100024</v>
          </cell>
          <cell r="C441">
            <v>667209.80085100024</v>
          </cell>
        </row>
        <row r="442">
          <cell r="A442">
            <v>120610</v>
          </cell>
          <cell r="B442">
            <v>454482.95579899999</v>
          </cell>
          <cell r="C442">
            <v>454482.95579899999</v>
          </cell>
        </row>
        <row r="443">
          <cell r="A443">
            <v>121046</v>
          </cell>
          <cell r="B443">
            <v>29854.370293</v>
          </cell>
          <cell r="C443">
            <v>29854.370293</v>
          </cell>
        </row>
        <row r="444">
          <cell r="A444">
            <v>121558</v>
          </cell>
          <cell r="B444">
            <v>331032.69074599998</v>
          </cell>
          <cell r="C444">
            <v>331032.69074599998</v>
          </cell>
        </row>
        <row r="445">
          <cell r="A445">
            <v>122413</v>
          </cell>
          <cell r="B445">
            <v>43383.315213000002</v>
          </cell>
          <cell r="C445">
            <v>43383.315213000002</v>
          </cell>
        </row>
        <row r="446">
          <cell r="A446">
            <v>120923</v>
          </cell>
          <cell r="B446">
            <v>192585.12704799999</v>
          </cell>
          <cell r="C446">
            <v>192585.12704799999</v>
          </cell>
        </row>
        <row r="447">
          <cell r="A447">
            <v>122670</v>
          </cell>
          <cell r="B447">
            <v>33564.442232999994</v>
          </cell>
          <cell r="C447">
            <v>33564.442232999994</v>
          </cell>
        </row>
        <row r="448">
          <cell r="A448">
            <v>122165</v>
          </cell>
          <cell r="B448">
            <v>39855.032809000004</v>
          </cell>
          <cell r="C448">
            <v>39855.032809000004</v>
          </cell>
        </row>
        <row r="449">
          <cell r="A449">
            <v>122815</v>
          </cell>
          <cell r="B449">
            <v>0</v>
          </cell>
          <cell r="C449">
            <v>0</v>
          </cell>
        </row>
        <row r="450">
          <cell r="A450">
            <v>124737</v>
          </cell>
          <cell r="B450">
            <v>0</v>
          </cell>
          <cell r="C450">
            <v>0</v>
          </cell>
        </row>
        <row r="451">
          <cell r="A451">
            <v>122739</v>
          </cell>
          <cell r="B451">
            <v>0</v>
          </cell>
          <cell r="C451">
            <v>0</v>
          </cell>
        </row>
        <row r="452">
          <cell r="A452">
            <v>122228</v>
          </cell>
          <cell r="B452">
            <v>5067785.3243489992</v>
          </cell>
          <cell r="C452">
            <v>5067785.3243489992</v>
          </cell>
        </row>
        <row r="453">
          <cell r="A453">
            <v>120435</v>
          </cell>
          <cell r="B453">
            <v>1898283.8591990005</v>
          </cell>
          <cell r="C453">
            <v>1898283.8591990005</v>
          </cell>
        </row>
        <row r="454">
          <cell r="A454">
            <v>120775</v>
          </cell>
          <cell r="B454">
            <v>2889730.019646001</v>
          </cell>
          <cell r="C454">
            <v>2889730.019646001</v>
          </cell>
        </row>
        <row r="455">
          <cell r="A455">
            <v>120773</v>
          </cell>
          <cell r="B455">
            <v>12375.746139000001</v>
          </cell>
          <cell r="C455">
            <v>12375.746139000001</v>
          </cell>
        </row>
        <row r="456">
          <cell r="A456">
            <v>120774</v>
          </cell>
          <cell r="B456">
            <v>1059328.9821320002</v>
          </cell>
          <cell r="C456">
            <v>1059328.9821320002</v>
          </cell>
        </row>
        <row r="457">
          <cell r="A457">
            <v>125262</v>
          </cell>
          <cell r="B457">
            <v>4071408.725637001</v>
          </cell>
          <cell r="C457">
            <v>4071408.725637001</v>
          </cell>
        </row>
        <row r="458">
          <cell r="A458">
            <v>121671</v>
          </cell>
          <cell r="B458">
            <v>738604.34821000008</v>
          </cell>
          <cell r="C458">
            <v>738604.34821000008</v>
          </cell>
        </row>
        <row r="459">
          <cell r="A459">
            <v>123422</v>
          </cell>
          <cell r="B459">
            <v>56132.496278999999</v>
          </cell>
          <cell r="C459">
            <v>56132.496278999999</v>
          </cell>
        </row>
        <row r="460">
          <cell r="A460">
            <v>120833</v>
          </cell>
          <cell r="B460">
            <v>0</v>
          </cell>
          <cell r="C460">
            <v>0</v>
          </cell>
        </row>
        <row r="461">
          <cell r="A461">
            <v>125008</v>
          </cell>
          <cell r="B461">
            <v>15632.894763</v>
          </cell>
          <cell r="C461">
            <v>15632.894763</v>
          </cell>
        </row>
        <row r="462">
          <cell r="A462">
            <v>125128</v>
          </cell>
          <cell r="B462">
            <v>0</v>
          </cell>
          <cell r="C462">
            <v>0</v>
          </cell>
        </row>
        <row r="463">
          <cell r="A463">
            <v>125200</v>
          </cell>
          <cell r="B463">
            <v>3022687.3048790004</v>
          </cell>
          <cell r="C463">
            <v>3022687.3048790004</v>
          </cell>
        </row>
        <row r="464">
          <cell r="A464">
            <v>124600</v>
          </cell>
          <cell r="B464">
            <v>2911252.4745299998</v>
          </cell>
          <cell r="C464">
            <v>2911252.4745299998</v>
          </cell>
        </row>
        <row r="465">
          <cell r="A465">
            <v>125425</v>
          </cell>
          <cell r="B465">
            <v>1438552.2586089999</v>
          </cell>
          <cell r="C465">
            <v>1438552.2586089999</v>
          </cell>
        </row>
        <row r="466">
          <cell r="A466">
            <v>125720</v>
          </cell>
          <cell r="B466">
            <v>238459.51947299999</v>
          </cell>
          <cell r="C466">
            <v>238459.51947299999</v>
          </cell>
        </row>
        <row r="467">
          <cell r="A467">
            <v>125349</v>
          </cell>
          <cell r="B467">
            <v>1498640.460245</v>
          </cell>
          <cell r="C467">
            <v>1498640.460245</v>
          </cell>
        </row>
        <row r="468">
          <cell r="A468">
            <v>124692</v>
          </cell>
          <cell r="B468">
            <v>55351.076113000003</v>
          </cell>
          <cell r="C468">
            <v>55351.076113000003</v>
          </cell>
        </row>
        <row r="469">
          <cell r="A469">
            <v>124462</v>
          </cell>
          <cell r="B469">
            <v>245511.42730100002</v>
          </cell>
          <cell r="C469">
            <v>245511.42730100002</v>
          </cell>
        </row>
        <row r="470">
          <cell r="A470">
            <v>125753</v>
          </cell>
          <cell r="B470">
            <v>270939.79874599993</v>
          </cell>
          <cell r="C470">
            <v>270939.79874599993</v>
          </cell>
        </row>
        <row r="471">
          <cell r="A471">
            <v>124261</v>
          </cell>
          <cell r="B471">
            <v>0</v>
          </cell>
          <cell r="C471">
            <v>0</v>
          </cell>
        </row>
        <row r="472">
          <cell r="A472">
            <v>124804</v>
          </cell>
          <cell r="B472">
            <v>29530.815092000004</v>
          </cell>
          <cell r="C472">
            <v>29530.815092000004</v>
          </cell>
        </row>
        <row r="473">
          <cell r="A473">
            <v>125506</v>
          </cell>
          <cell r="B473">
            <v>45409.076580000008</v>
          </cell>
          <cell r="C473">
            <v>45409.076580000008</v>
          </cell>
        </row>
        <row r="474">
          <cell r="A474">
            <v>125043</v>
          </cell>
          <cell r="B474">
            <v>34631.474707000001</v>
          </cell>
          <cell r="C474">
            <v>34631.474707000001</v>
          </cell>
        </row>
        <row r="475">
          <cell r="A475">
            <v>125746</v>
          </cell>
          <cell r="B475">
            <v>1565032.3483500001</v>
          </cell>
          <cell r="C475">
            <v>1565032.3483500001</v>
          </cell>
        </row>
        <row r="476">
          <cell r="A476">
            <v>125129</v>
          </cell>
          <cell r="B476">
            <v>308280.49402699998</v>
          </cell>
          <cell r="C476">
            <v>308280.49402699998</v>
          </cell>
        </row>
        <row r="477">
          <cell r="A477">
            <v>124968</v>
          </cell>
          <cell r="B477">
            <v>0</v>
          </cell>
          <cell r="C477">
            <v>0</v>
          </cell>
        </row>
        <row r="478">
          <cell r="A478">
            <v>125987</v>
          </cell>
          <cell r="B478">
            <v>23202.772893000001</v>
          </cell>
          <cell r="C478">
            <v>23202.772893000001</v>
          </cell>
        </row>
        <row r="479">
          <cell r="A479">
            <v>124969</v>
          </cell>
          <cell r="B479">
            <v>9123.6861879999997</v>
          </cell>
          <cell r="C479">
            <v>9123.6861879999997</v>
          </cell>
        </row>
        <row r="480">
          <cell r="A480">
            <v>126147</v>
          </cell>
          <cell r="B480">
            <v>6048.1001850000002</v>
          </cell>
          <cell r="C480">
            <v>6048.1001850000002</v>
          </cell>
        </row>
        <row r="481">
          <cell r="A481">
            <v>125615</v>
          </cell>
          <cell r="B481">
            <v>0</v>
          </cell>
          <cell r="C481">
            <v>0</v>
          </cell>
        </row>
        <row r="482">
          <cell r="A482">
            <v>125975</v>
          </cell>
          <cell r="B482">
            <v>10021.542636</v>
          </cell>
          <cell r="C482">
            <v>10021.542636</v>
          </cell>
        </row>
        <row r="483">
          <cell r="A483">
            <v>125783</v>
          </cell>
          <cell r="B483">
            <v>25224.408892000007</v>
          </cell>
          <cell r="C483">
            <v>25224.408892000007</v>
          </cell>
        </row>
        <row r="484">
          <cell r="A484">
            <v>126617</v>
          </cell>
          <cell r="B484">
            <v>0</v>
          </cell>
          <cell r="C484">
            <v>0</v>
          </cell>
        </row>
        <row r="485">
          <cell r="A485">
            <v>125405</v>
          </cell>
          <cell r="B485">
            <v>0</v>
          </cell>
          <cell r="C485">
            <v>0</v>
          </cell>
        </row>
        <row r="486">
          <cell r="A486">
            <v>124794</v>
          </cell>
          <cell r="B486">
            <v>0</v>
          </cell>
          <cell r="C486">
            <v>0</v>
          </cell>
        </row>
        <row r="487">
          <cell r="A487">
            <v>126580</v>
          </cell>
          <cell r="B487">
            <v>0</v>
          </cell>
          <cell r="C487">
            <v>0</v>
          </cell>
        </row>
        <row r="488">
          <cell r="A488">
            <v>124965</v>
          </cell>
          <cell r="B488">
            <v>0</v>
          </cell>
          <cell r="C488">
            <v>0</v>
          </cell>
        </row>
        <row r="489">
          <cell r="A489">
            <v>125731</v>
          </cell>
          <cell r="B489">
            <v>15621.681048999999</v>
          </cell>
          <cell r="C489">
            <v>15621.681048999999</v>
          </cell>
        </row>
        <row r="490">
          <cell r="A490">
            <v>125476</v>
          </cell>
          <cell r="B490">
            <v>0</v>
          </cell>
          <cell r="C490">
            <v>0</v>
          </cell>
        </row>
        <row r="491">
          <cell r="A491">
            <v>124964</v>
          </cell>
          <cell r="B491">
            <v>552202.76979200006</v>
          </cell>
          <cell r="C491">
            <v>552202.76979200006</v>
          </cell>
        </row>
        <row r="492">
          <cell r="A492">
            <v>126579</v>
          </cell>
          <cell r="B492">
            <v>0</v>
          </cell>
          <cell r="C492">
            <v>0</v>
          </cell>
        </row>
        <row r="493">
          <cell r="A493">
            <v>133903</v>
          </cell>
          <cell r="B493">
            <v>1623.4451120000001</v>
          </cell>
          <cell r="C493">
            <v>1623.4451120000001</v>
          </cell>
        </row>
        <row r="494">
          <cell r="A494">
            <v>119296</v>
          </cell>
          <cell r="B494">
            <v>784183.42355100007</v>
          </cell>
          <cell r="C494">
            <v>784183.42355100007</v>
          </cell>
        </row>
        <row r="495">
          <cell r="A495">
            <v>117904</v>
          </cell>
          <cell r="B495">
            <v>176503.57024500001</v>
          </cell>
          <cell r="C495">
            <v>176503.57024500001</v>
          </cell>
        </row>
        <row r="496">
          <cell r="A496">
            <v>117906</v>
          </cell>
          <cell r="B496">
            <v>166635.20995799999</v>
          </cell>
          <cell r="C496">
            <v>166635.20995799999</v>
          </cell>
        </row>
        <row r="497">
          <cell r="A497">
            <v>118045</v>
          </cell>
          <cell r="B497">
            <v>287448.80867599993</v>
          </cell>
          <cell r="C497">
            <v>287448.80867599993</v>
          </cell>
        </row>
        <row r="498">
          <cell r="A498">
            <v>119297</v>
          </cell>
          <cell r="B498">
            <v>179869.98262200001</v>
          </cell>
          <cell r="C498">
            <v>179869.98262200001</v>
          </cell>
        </row>
        <row r="499">
          <cell r="A499">
            <v>120028</v>
          </cell>
          <cell r="B499">
            <v>28275.714435999998</v>
          </cell>
          <cell r="C499">
            <v>28275.714435999998</v>
          </cell>
        </row>
        <row r="500">
          <cell r="A500">
            <v>120953</v>
          </cell>
          <cell r="B500">
            <v>26709.885057000007</v>
          </cell>
          <cell r="C500">
            <v>26709.885057000007</v>
          </cell>
        </row>
        <row r="501">
          <cell r="A501">
            <v>121280</v>
          </cell>
          <cell r="B501">
            <v>409308.62435299996</v>
          </cell>
          <cell r="C501">
            <v>409308.62435299996</v>
          </cell>
        </row>
        <row r="502">
          <cell r="A502">
            <v>121282</v>
          </cell>
          <cell r="B502">
            <v>229772.25249899999</v>
          </cell>
          <cell r="C502">
            <v>229772.25249899999</v>
          </cell>
        </row>
        <row r="503">
          <cell r="A503">
            <v>117881</v>
          </cell>
          <cell r="B503">
            <v>353394.6101869999</v>
          </cell>
          <cell r="C503">
            <v>353394.6101869999</v>
          </cell>
        </row>
        <row r="504">
          <cell r="A504">
            <v>130924</v>
          </cell>
          <cell r="B504">
            <v>4913880.7302279985</v>
          </cell>
          <cell r="C504">
            <v>4913880.7302279985</v>
          </cell>
        </row>
        <row r="505">
          <cell r="A505">
            <v>139441</v>
          </cell>
          <cell r="B505">
            <v>27525.568679</v>
          </cell>
          <cell r="C505">
            <v>27525.568679</v>
          </cell>
        </row>
        <row r="506">
          <cell r="A506">
            <v>140090</v>
          </cell>
          <cell r="B506">
            <v>0</v>
          </cell>
          <cell r="C506">
            <v>0</v>
          </cell>
        </row>
        <row r="507">
          <cell r="A507">
            <v>140088</v>
          </cell>
          <cell r="B507">
            <v>0</v>
          </cell>
          <cell r="C507">
            <v>0</v>
          </cell>
        </row>
        <row r="508">
          <cell r="A508">
            <v>139965</v>
          </cell>
          <cell r="B508">
            <v>0</v>
          </cell>
          <cell r="C508">
            <v>0</v>
          </cell>
        </row>
        <row r="509">
          <cell r="A509">
            <v>130528</v>
          </cell>
          <cell r="B509">
            <v>256888.31813000006</v>
          </cell>
          <cell r="C509">
            <v>256888.31813000006</v>
          </cell>
        </row>
        <row r="510">
          <cell r="A510">
            <v>130428</v>
          </cell>
          <cell r="B510">
            <v>40820.956787000003</v>
          </cell>
          <cell r="C510">
            <v>40820.956787000003</v>
          </cell>
        </row>
        <row r="511">
          <cell r="A511">
            <v>132689</v>
          </cell>
          <cell r="B511">
            <v>24703.645818000001</v>
          </cell>
          <cell r="C511">
            <v>24703.645818000001</v>
          </cell>
        </row>
        <row r="512">
          <cell r="A512">
            <v>130527</v>
          </cell>
          <cell r="B512">
            <v>257748.39057699998</v>
          </cell>
          <cell r="C512">
            <v>257748.39057699998</v>
          </cell>
        </row>
        <row r="513">
          <cell r="A513">
            <v>130529</v>
          </cell>
          <cell r="B513">
            <v>239314.97116799996</v>
          </cell>
          <cell r="C513">
            <v>239314.97116799996</v>
          </cell>
        </row>
        <row r="514">
          <cell r="A514">
            <v>132469</v>
          </cell>
          <cell r="B514">
            <v>31938.181038000006</v>
          </cell>
          <cell r="C514">
            <v>31938.181038000006</v>
          </cell>
        </row>
        <row r="515">
          <cell r="A515">
            <v>130526</v>
          </cell>
          <cell r="B515">
            <v>135028.85195800004</v>
          </cell>
          <cell r="C515">
            <v>135028.85195800004</v>
          </cell>
        </row>
        <row r="516">
          <cell r="A516">
            <v>130530</v>
          </cell>
          <cell r="B516">
            <v>17931.473878000001</v>
          </cell>
          <cell r="C516">
            <v>17931.473878000001</v>
          </cell>
        </row>
        <row r="517">
          <cell r="A517">
            <v>137501</v>
          </cell>
          <cell r="B517">
            <v>0</v>
          </cell>
          <cell r="C517">
            <v>0</v>
          </cell>
        </row>
        <row r="518">
          <cell r="A518">
            <v>122620</v>
          </cell>
          <cell r="B518">
            <v>505725.5759129998</v>
          </cell>
          <cell r="C518">
            <v>505725.5759129998</v>
          </cell>
        </row>
        <row r="519">
          <cell r="A519">
            <v>124422</v>
          </cell>
          <cell r="B519">
            <v>179954.74950800001</v>
          </cell>
          <cell r="C519">
            <v>179954.74950800001</v>
          </cell>
        </row>
        <row r="520">
          <cell r="A520">
            <v>122599</v>
          </cell>
          <cell r="B520">
            <v>374636.65057299996</v>
          </cell>
          <cell r="C520">
            <v>374636.65057299996</v>
          </cell>
        </row>
        <row r="521">
          <cell r="A521">
            <v>123496</v>
          </cell>
          <cell r="B521">
            <v>1384326.2086989998</v>
          </cell>
          <cell r="C521">
            <v>1384326.2086989998</v>
          </cell>
        </row>
        <row r="522">
          <cell r="A522">
            <v>124431</v>
          </cell>
          <cell r="B522">
            <v>91698.610475000009</v>
          </cell>
          <cell r="C522">
            <v>91698.610475000009</v>
          </cell>
        </row>
        <row r="523">
          <cell r="A523">
            <v>121329</v>
          </cell>
          <cell r="B523">
            <v>885342.49896099966</v>
          </cell>
          <cell r="C523">
            <v>885342.49896099966</v>
          </cell>
        </row>
        <row r="524">
          <cell r="A524">
            <v>111721</v>
          </cell>
          <cell r="B524">
            <v>440798.96824400005</v>
          </cell>
          <cell r="C524">
            <v>440798.96824400005</v>
          </cell>
        </row>
        <row r="525">
          <cell r="A525">
            <v>110704</v>
          </cell>
          <cell r="B525">
            <v>219327.88697399994</v>
          </cell>
          <cell r="C525">
            <v>219327.88697399994</v>
          </cell>
        </row>
        <row r="526">
          <cell r="A526">
            <v>115928</v>
          </cell>
          <cell r="B526">
            <v>880274.42276600015</v>
          </cell>
          <cell r="C526">
            <v>880274.42276600015</v>
          </cell>
        </row>
        <row r="527">
          <cell r="A527">
            <v>114495</v>
          </cell>
          <cell r="B527">
            <v>2499214.6389080002</v>
          </cell>
          <cell r="C527">
            <v>2499214.6389080002</v>
          </cell>
        </row>
        <row r="528">
          <cell r="A528">
            <v>111225</v>
          </cell>
          <cell r="B528">
            <v>0</v>
          </cell>
          <cell r="C528">
            <v>0</v>
          </cell>
        </row>
        <row r="529">
          <cell r="A529">
            <v>111723</v>
          </cell>
          <cell r="B529">
            <v>469671.55369100004</v>
          </cell>
          <cell r="C529">
            <v>469671.55369100004</v>
          </cell>
        </row>
        <row r="530">
          <cell r="A530">
            <v>115629</v>
          </cell>
          <cell r="B530">
            <v>1412711.2275950001</v>
          </cell>
          <cell r="C530">
            <v>1412711.2275950001</v>
          </cell>
        </row>
        <row r="531">
          <cell r="A531">
            <v>111799</v>
          </cell>
          <cell r="B531">
            <v>1043516.24696</v>
          </cell>
          <cell r="C531">
            <v>1043516.24696</v>
          </cell>
        </row>
        <row r="532">
          <cell r="A532">
            <v>118442</v>
          </cell>
          <cell r="B532">
            <v>341955.35222299997</v>
          </cell>
          <cell r="C532">
            <v>341955.35222299997</v>
          </cell>
        </row>
        <row r="533">
          <cell r="A533">
            <v>110475</v>
          </cell>
          <cell r="B533">
            <v>0</v>
          </cell>
          <cell r="C533">
            <v>0</v>
          </cell>
        </row>
        <row r="534">
          <cell r="A534">
            <v>117348</v>
          </cell>
          <cell r="B534">
            <v>376806.99339900003</v>
          </cell>
          <cell r="C534">
            <v>376806.99339900003</v>
          </cell>
        </row>
        <row r="535">
          <cell r="A535">
            <v>110301</v>
          </cell>
          <cell r="B535">
            <v>1737941.6913389997</v>
          </cell>
          <cell r="C535">
            <v>1737941.6913389997</v>
          </cell>
        </row>
        <row r="536">
          <cell r="A536">
            <v>115541</v>
          </cell>
          <cell r="B536">
            <v>198470.53637100002</v>
          </cell>
          <cell r="C536">
            <v>198470.53637100002</v>
          </cell>
        </row>
        <row r="537">
          <cell r="A537">
            <v>115795</v>
          </cell>
          <cell r="B537">
            <v>331264.74902199995</v>
          </cell>
          <cell r="C537">
            <v>331264.74902199995</v>
          </cell>
        </row>
        <row r="538">
          <cell r="A538">
            <v>118572</v>
          </cell>
          <cell r="B538">
            <v>941414.30790000001</v>
          </cell>
          <cell r="C538">
            <v>941414.30790000001</v>
          </cell>
        </row>
        <row r="539">
          <cell r="A539">
            <v>115973</v>
          </cell>
          <cell r="B539">
            <v>1268363.2855270002</v>
          </cell>
          <cell r="C539">
            <v>1268363.2855270002</v>
          </cell>
        </row>
        <row r="540">
          <cell r="A540">
            <v>117600</v>
          </cell>
          <cell r="B540">
            <v>122793.674153</v>
          </cell>
          <cell r="C540">
            <v>122793.674153</v>
          </cell>
        </row>
        <row r="541">
          <cell r="A541">
            <v>111717</v>
          </cell>
          <cell r="B541">
            <v>432943.0145029999</v>
          </cell>
          <cell r="C541">
            <v>432943.0145029999</v>
          </cell>
        </row>
        <row r="542">
          <cell r="A542">
            <v>118722</v>
          </cell>
          <cell r="B542">
            <v>125609.82557799999</v>
          </cell>
          <cell r="C542">
            <v>125609.82557799999</v>
          </cell>
        </row>
        <row r="543">
          <cell r="A543">
            <v>118287</v>
          </cell>
          <cell r="B543">
            <v>597846.09024800011</v>
          </cell>
          <cell r="C543">
            <v>597846.09024800011</v>
          </cell>
        </row>
        <row r="544">
          <cell r="A544">
            <v>116180</v>
          </cell>
          <cell r="B544">
            <v>409800.17734399991</v>
          </cell>
          <cell r="C544">
            <v>409800.17734399991</v>
          </cell>
        </row>
        <row r="545">
          <cell r="A545">
            <v>115752</v>
          </cell>
          <cell r="B545">
            <v>459128.64457</v>
          </cell>
          <cell r="C545">
            <v>459128.64457</v>
          </cell>
        </row>
        <row r="546">
          <cell r="A546">
            <v>118010</v>
          </cell>
          <cell r="B546">
            <v>304292.53697699995</v>
          </cell>
          <cell r="C546">
            <v>304292.53697699995</v>
          </cell>
        </row>
        <row r="547">
          <cell r="A547">
            <v>117968</v>
          </cell>
          <cell r="B547">
            <v>581967.93705799989</v>
          </cell>
          <cell r="C547">
            <v>581967.93705799989</v>
          </cell>
        </row>
        <row r="548">
          <cell r="A548">
            <v>118570</v>
          </cell>
          <cell r="B548">
            <v>1229435.0527720002</v>
          </cell>
          <cell r="C548">
            <v>1229435.0527720002</v>
          </cell>
        </row>
        <row r="549">
          <cell r="A549">
            <v>118530</v>
          </cell>
          <cell r="B549">
            <v>164618.89038300002</v>
          </cell>
          <cell r="C549">
            <v>164618.89038300002</v>
          </cell>
        </row>
        <row r="550">
          <cell r="A550">
            <v>118288</v>
          </cell>
          <cell r="B550">
            <v>385103.36883600004</v>
          </cell>
          <cell r="C550">
            <v>385103.36883600004</v>
          </cell>
        </row>
        <row r="551">
          <cell r="A551">
            <v>115753</v>
          </cell>
          <cell r="B551">
            <v>457768.32135300006</v>
          </cell>
          <cell r="C551">
            <v>457768.32135300006</v>
          </cell>
        </row>
        <row r="552">
          <cell r="A552">
            <v>115197</v>
          </cell>
          <cell r="B552">
            <v>673736.901617</v>
          </cell>
          <cell r="C552">
            <v>673736.901617</v>
          </cell>
        </row>
        <row r="553">
          <cell r="A553">
            <v>118521</v>
          </cell>
          <cell r="B553">
            <v>773794.5309769999</v>
          </cell>
          <cell r="C553">
            <v>773794.5309769999</v>
          </cell>
        </row>
        <row r="554">
          <cell r="A554">
            <v>118531</v>
          </cell>
          <cell r="B554">
            <v>5871.2620039999993</v>
          </cell>
          <cell r="C554">
            <v>5871.2620039999993</v>
          </cell>
        </row>
        <row r="555">
          <cell r="A555">
            <v>117684</v>
          </cell>
          <cell r="B555">
            <v>150080.33710999999</v>
          </cell>
          <cell r="C555">
            <v>150080.33710999999</v>
          </cell>
        </row>
        <row r="556">
          <cell r="A556">
            <v>115772</v>
          </cell>
          <cell r="B556">
            <v>110012.471274</v>
          </cell>
          <cell r="C556">
            <v>110012.471274</v>
          </cell>
        </row>
        <row r="557">
          <cell r="A557">
            <v>113768</v>
          </cell>
          <cell r="B557">
            <v>496752.56327799993</v>
          </cell>
          <cell r="C557">
            <v>496752.56327799993</v>
          </cell>
        </row>
        <row r="558">
          <cell r="A558">
            <v>118344</v>
          </cell>
          <cell r="B558">
            <v>1576715.9769759998</v>
          </cell>
          <cell r="C558">
            <v>1576715.9769759998</v>
          </cell>
        </row>
        <row r="559">
          <cell r="A559">
            <v>118527</v>
          </cell>
          <cell r="B559">
            <v>146684.46876800002</v>
          </cell>
          <cell r="C559">
            <v>146684.46876800002</v>
          </cell>
        </row>
        <row r="560">
          <cell r="A560">
            <v>118529</v>
          </cell>
          <cell r="B560">
            <v>40681.132482000001</v>
          </cell>
          <cell r="C560">
            <v>40681.132482000001</v>
          </cell>
        </row>
        <row r="561">
          <cell r="A561">
            <v>116303</v>
          </cell>
          <cell r="B561">
            <v>408839.4603010001</v>
          </cell>
          <cell r="C561">
            <v>408839.4603010001</v>
          </cell>
        </row>
        <row r="562">
          <cell r="A562">
            <v>114501</v>
          </cell>
          <cell r="B562">
            <v>264320.13799399993</v>
          </cell>
          <cell r="C562">
            <v>264320.13799399993</v>
          </cell>
        </row>
        <row r="563">
          <cell r="A563">
            <v>118573</v>
          </cell>
          <cell r="B563">
            <v>1899506.1660790001</v>
          </cell>
          <cell r="C563">
            <v>1899506.1660790001</v>
          </cell>
        </row>
        <row r="564">
          <cell r="A564">
            <v>117879</v>
          </cell>
          <cell r="B564">
            <v>430203.99264700001</v>
          </cell>
          <cell r="C564">
            <v>430203.99264700001</v>
          </cell>
        </row>
        <row r="565">
          <cell r="A565">
            <v>118231</v>
          </cell>
          <cell r="B565">
            <v>231900.36272100001</v>
          </cell>
          <cell r="C565">
            <v>231900.36272100001</v>
          </cell>
        </row>
        <row r="566">
          <cell r="A566">
            <v>117956</v>
          </cell>
          <cell r="B566">
            <v>453621.70194700005</v>
          </cell>
          <cell r="C566">
            <v>453621.70194700005</v>
          </cell>
        </row>
        <row r="567">
          <cell r="A567">
            <v>118629</v>
          </cell>
          <cell r="B567">
            <v>337449.52615600004</v>
          </cell>
          <cell r="C567">
            <v>337449.52615600004</v>
          </cell>
        </row>
        <row r="568">
          <cell r="A568">
            <v>117309</v>
          </cell>
          <cell r="B568">
            <v>705447.439564</v>
          </cell>
          <cell r="C568">
            <v>705447.439564</v>
          </cell>
        </row>
        <row r="569">
          <cell r="A569">
            <v>118532</v>
          </cell>
          <cell r="B569">
            <v>76616.245942000009</v>
          </cell>
          <cell r="C569">
            <v>76616.245942000009</v>
          </cell>
        </row>
        <row r="570">
          <cell r="A570">
            <v>118520</v>
          </cell>
          <cell r="B570">
            <v>67623.831028999994</v>
          </cell>
          <cell r="C570">
            <v>67623.831028999994</v>
          </cell>
        </row>
        <row r="571">
          <cell r="A571">
            <v>118721</v>
          </cell>
          <cell r="B571">
            <v>256978.55183900002</v>
          </cell>
          <cell r="C571">
            <v>256978.55183900002</v>
          </cell>
        </row>
        <row r="572">
          <cell r="A572">
            <v>118170</v>
          </cell>
          <cell r="B572">
            <v>582334.82094000001</v>
          </cell>
          <cell r="C572">
            <v>582334.82094000001</v>
          </cell>
        </row>
        <row r="573">
          <cell r="A573">
            <v>118232</v>
          </cell>
          <cell r="B573">
            <v>402725.19043399993</v>
          </cell>
          <cell r="C573">
            <v>402725.19043399993</v>
          </cell>
        </row>
        <row r="574">
          <cell r="A574">
            <v>118522</v>
          </cell>
          <cell r="B574">
            <v>203241.62263899998</v>
          </cell>
          <cell r="C574">
            <v>203241.62263899998</v>
          </cell>
        </row>
        <row r="575">
          <cell r="A575">
            <v>118524</v>
          </cell>
          <cell r="B575">
            <v>37358.997950999998</v>
          </cell>
          <cell r="C575">
            <v>37358.997950999998</v>
          </cell>
        </row>
        <row r="576">
          <cell r="A576">
            <v>117882</v>
          </cell>
          <cell r="B576">
            <v>436212.81964100013</v>
          </cell>
          <cell r="C576">
            <v>436212.81964100013</v>
          </cell>
        </row>
        <row r="577">
          <cell r="A577">
            <v>137372</v>
          </cell>
          <cell r="B577">
            <v>63138.596169000004</v>
          </cell>
          <cell r="C577">
            <v>63138.596169000004</v>
          </cell>
        </row>
        <row r="578">
          <cell r="A578">
            <v>137396</v>
          </cell>
          <cell r="B578">
            <v>27899.267592999997</v>
          </cell>
          <cell r="C578">
            <v>27899.267592999997</v>
          </cell>
        </row>
        <row r="579">
          <cell r="A579">
            <v>137373</v>
          </cell>
          <cell r="B579">
            <v>25745.758658000002</v>
          </cell>
          <cell r="C579">
            <v>25745.758658000002</v>
          </cell>
        </row>
        <row r="580">
          <cell r="A580">
            <v>137353</v>
          </cell>
          <cell r="B580">
            <v>44509.038953999996</v>
          </cell>
          <cell r="C580">
            <v>44509.038953999996</v>
          </cell>
        </row>
        <row r="581">
          <cell r="A581">
            <v>137395</v>
          </cell>
          <cell r="B581">
            <v>25360.790842999999</v>
          </cell>
          <cell r="C581">
            <v>25360.790842999999</v>
          </cell>
        </row>
        <row r="582">
          <cell r="A582">
            <v>137362</v>
          </cell>
          <cell r="B582">
            <v>369854.71023799997</v>
          </cell>
          <cell r="C582">
            <v>369854.71023799997</v>
          </cell>
        </row>
        <row r="583">
          <cell r="A583">
            <v>137376</v>
          </cell>
          <cell r="B583">
            <v>5463.0954540000002</v>
          </cell>
          <cell r="C583">
            <v>5463.0954540000002</v>
          </cell>
        </row>
        <row r="584">
          <cell r="A584">
            <v>137387</v>
          </cell>
          <cell r="B584">
            <v>12490.753651999998</v>
          </cell>
          <cell r="C584">
            <v>12490.753651999998</v>
          </cell>
        </row>
        <row r="585">
          <cell r="A585">
            <v>137447</v>
          </cell>
          <cell r="B585">
            <v>0</v>
          </cell>
          <cell r="C585">
            <v>0</v>
          </cell>
        </row>
        <row r="586">
          <cell r="A586">
            <v>137365</v>
          </cell>
          <cell r="B586">
            <v>140898.54552199997</v>
          </cell>
          <cell r="C586">
            <v>140898.54552199997</v>
          </cell>
        </row>
        <row r="587">
          <cell r="A587">
            <v>137386</v>
          </cell>
          <cell r="B587">
            <v>12576.648678000001</v>
          </cell>
          <cell r="C587">
            <v>12576.648678000001</v>
          </cell>
        </row>
        <row r="588">
          <cell r="A588">
            <v>137349</v>
          </cell>
          <cell r="B588">
            <v>0</v>
          </cell>
          <cell r="C588">
            <v>0</v>
          </cell>
        </row>
        <row r="589">
          <cell r="A589">
            <v>137358</v>
          </cell>
          <cell r="B589">
            <v>130745.10035100002</v>
          </cell>
          <cell r="C589">
            <v>130745.10035100002</v>
          </cell>
        </row>
        <row r="590">
          <cell r="A590">
            <v>137445</v>
          </cell>
          <cell r="B590">
            <v>0</v>
          </cell>
          <cell r="C590">
            <v>0</v>
          </cell>
        </row>
        <row r="591">
          <cell r="A591">
            <v>137446</v>
          </cell>
          <cell r="B591">
            <v>8020.8775449999994</v>
          </cell>
          <cell r="C591">
            <v>8020.8775449999994</v>
          </cell>
        </row>
        <row r="592">
          <cell r="A592">
            <v>137350</v>
          </cell>
          <cell r="B592">
            <v>0</v>
          </cell>
          <cell r="C592">
            <v>0</v>
          </cell>
        </row>
        <row r="593">
          <cell r="A593">
            <v>137393</v>
          </cell>
          <cell r="B593">
            <v>0</v>
          </cell>
          <cell r="C593">
            <v>0</v>
          </cell>
        </row>
        <row r="594">
          <cell r="A594">
            <v>137354</v>
          </cell>
          <cell r="B594">
            <v>20736.457596</v>
          </cell>
          <cell r="C594">
            <v>20736.457596</v>
          </cell>
        </row>
        <row r="595">
          <cell r="A595">
            <v>137371</v>
          </cell>
          <cell r="B595">
            <v>0</v>
          </cell>
          <cell r="C595">
            <v>0</v>
          </cell>
        </row>
        <row r="596">
          <cell r="A596">
            <v>134010</v>
          </cell>
          <cell r="B596">
            <v>0</v>
          </cell>
          <cell r="C596">
            <v>0</v>
          </cell>
        </row>
        <row r="597">
          <cell r="A597">
            <v>130583</v>
          </cell>
          <cell r="B597">
            <v>0</v>
          </cell>
          <cell r="C597">
            <v>0</v>
          </cell>
        </row>
        <row r="598">
          <cell r="A598">
            <v>133951</v>
          </cell>
          <cell r="B598">
            <v>0</v>
          </cell>
          <cell r="C598">
            <v>0</v>
          </cell>
        </row>
        <row r="599">
          <cell r="A599">
            <v>137508</v>
          </cell>
          <cell r="B599">
            <v>0</v>
          </cell>
          <cell r="C599">
            <v>0</v>
          </cell>
        </row>
        <row r="600">
          <cell r="A600">
            <v>137462</v>
          </cell>
          <cell r="B600">
            <v>0</v>
          </cell>
          <cell r="C600">
            <v>0</v>
          </cell>
        </row>
        <row r="601">
          <cell r="A601">
            <v>137363</v>
          </cell>
          <cell r="B601">
            <v>0</v>
          </cell>
          <cell r="C601">
            <v>0</v>
          </cell>
        </row>
        <row r="602">
          <cell r="A602">
            <v>137528</v>
          </cell>
          <cell r="B602">
            <v>16464.700261999998</v>
          </cell>
          <cell r="C602">
            <v>16464.700261999998</v>
          </cell>
        </row>
        <row r="603">
          <cell r="A603">
            <v>137582</v>
          </cell>
          <cell r="B603">
            <v>16067.285996000001</v>
          </cell>
          <cell r="C603">
            <v>16067.285996000001</v>
          </cell>
        </row>
        <row r="604">
          <cell r="A604">
            <v>137527</v>
          </cell>
          <cell r="B604">
            <v>17307.383766999999</v>
          </cell>
          <cell r="C604">
            <v>17307.383766999999</v>
          </cell>
        </row>
        <row r="605">
          <cell r="A605">
            <v>137370</v>
          </cell>
          <cell r="B605">
            <v>0</v>
          </cell>
          <cell r="C605">
            <v>0</v>
          </cell>
        </row>
        <row r="606">
          <cell r="A606">
            <v>137821</v>
          </cell>
          <cell r="B606">
            <v>0</v>
          </cell>
          <cell r="C606">
            <v>0</v>
          </cell>
        </row>
        <row r="607">
          <cell r="A607">
            <v>137504</v>
          </cell>
          <cell r="B607">
            <v>16101.843758000003</v>
          </cell>
          <cell r="C607">
            <v>16101.843758000003</v>
          </cell>
        </row>
        <row r="608">
          <cell r="A608">
            <v>137465</v>
          </cell>
          <cell r="B608">
            <v>0</v>
          </cell>
          <cell r="C608">
            <v>0</v>
          </cell>
        </row>
        <row r="609">
          <cell r="A609">
            <v>140077</v>
          </cell>
          <cell r="B609">
            <v>0</v>
          </cell>
          <cell r="C609">
            <v>0</v>
          </cell>
        </row>
        <row r="610">
          <cell r="A610">
            <v>139609</v>
          </cell>
          <cell r="B610">
            <v>21771.390239</v>
          </cell>
          <cell r="C610">
            <v>21771.390239</v>
          </cell>
        </row>
        <row r="611">
          <cell r="A611">
            <v>137480</v>
          </cell>
          <cell r="B611">
            <v>28532.797880000006</v>
          </cell>
          <cell r="C611">
            <v>28532.797880000006</v>
          </cell>
        </row>
        <row r="612">
          <cell r="A612">
            <v>139950</v>
          </cell>
          <cell r="B612">
            <v>0</v>
          </cell>
          <cell r="C612">
            <v>0</v>
          </cell>
        </row>
        <row r="613">
          <cell r="A613">
            <v>140387</v>
          </cell>
          <cell r="B613">
            <v>0</v>
          </cell>
          <cell r="C613">
            <v>0</v>
          </cell>
        </row>
        <row r="614">
          <cell r="A614">
            <v>139758</v>
          </cell>
          <cell r="B614">
            <v>20481.320965999999</v>
          </cell>
          <cell r="C614">
            <v>20481.320965999999</v>
          </cell>
        </row>
        <row r="615">
          <cell r="A615">
            <v>140312</v>
          </cell>
          <cell r="B615">
            <v>0</v>
          </cell>
          <cell r="C615">
            <v>0</v>
          </cell>
        </row>
        <row r="616">
          <cell r="A616">
            <v>139383</v>
          </cell>
          <cell r="B616">
            <v>0</v>
          </cell>
          <cell r="C616">
            <v>0</v>
          </cell>
        </row>
        <row r="617">
          <cell r="A617">
            <v>140173</v>
          </cell>
          <cell r="B617">
            <v>0</v>
          </cell>
          <cell r="C617">
            <v>0</v>
          </cell>
        </row>
        <row r="618">
          <cell r="A618">
            <v>137461</v>
          </cell>
          <cell r="B618">
            <v>0</v>
          </cell>
          <cell r="C618">
            <v>0</v>
          </cell>
        </row>
        <row r="619">
          <cell r="A619">
            <v>120466</v>
          </cell>
          <cell r="B619">
            <v>569790.46881700004</v>
          </cell>
          <cell r="C619">
            <v>569790.46881700004</v>
          </cell>
        </row>
        <row r="620">
          <cell r="A620">
            <v>120179</v>
          </cell>
          <cell r="B620">
            <v>6947.7549160000008</v>
          </cell>
          <cell r="C620">
            <v>6947.7549160000008</v>
          </cell>
        </row>
        <row r="621">
          <cell r="A621">
            <v>120176</v>
          </cell>
          <cell r="B621">
            <v>0</v>
          </cell>
          <cell r="C621">
            <v>0</v>
          </cell>
        </row>
        <row r="622">
          <cell r="A622">
            <v>120178</v>
          </cell>
          <cell r="B622">
            <v>32050.261440999995</v>
          </cell>
          <cell r="C622">
            <v>32050.261440999995</v>
          </cell>
        </row>
        <row r="623">
          <cell r="A623">
            <v>120727</v>
          </cell>
          <cell r="B623">
            <v>1870833.9156739996</v>
          </cell>
          <cell r="C623">
            <v>1870833.9156739996</v>
          </cell>
        </row>
        <row r="624">
          <cell r="A624">
            <v>120159</v>
          </cell>
          <cell r="B624">
            <v>89857.562875999996</v>
          </cell>
          <cell r="C624">
            <v>89857.562875999996</v>
          </cell>
        </row>
        <row r="625">
          <cell r="A625">
            <v>120104</v>
          </cell>
          <cell r="B625">
            <v>971455.25872099993</v>
          </cell>
          <cell r="C625">
            <v>971455.25872099993</v>
          </cell>
        </row>
        <row r="626">
          <cell r="A626">
            <v>118888</v>
          </cell>
          <cell r="B626">
            <v>474348.47933599999</v>
          </cell>
          <cell r="C626">
            <v>474348.47933599999</v>
          </cell>
        </row>
        <row r="627">
          <cell r="A627">
            <v>131543</v>
          </cell>
          <cell r="B627">
            <v>22230.930154999995</v>
          </cell>
          <cell r="C627">
            <v>22230.930154999995</v>
          </cell>
        </row>
        <row r="628">
          <cell r="A628">
            <v>133034</v>
          </cell>
          <cell r="B628">
            <v>5877.6450610000011</v>
          </cell>
          <cell r="C628">
            <v>5877.6450610000011</v>
          </cell>
        </row>
        <row r="629">
          <cell r="A629">
            <v>133035</v>
          </cell>
          <cell r="B629">
            <v>98799.351265000005</v>
          </cell>
          <cell r="C629">
            <v>98799.351265000005</v>
          </cell>
        </row>
        <row r="630">
          <cell r="A630">
            <v>133408</v>
          </cell>
          <cell r="B630">
            <v>0</v>
          </cell>
          <cell r="C630">
            <v>0</v>
          </cell>
        </row>
        <row r="631">
          <cell r="A631">
            <v>130580</v>
          </cell>
          <cell r="B631">
            <v>22492.370053999999</v>
          </cell>
          <cell r="C631">
            <v>22492.370053999999</v>
          </cell>
        </row>
        <row r="632">
          <cell r="A632">
            <v>133033</v>
          </cell>
          <cell r="B632">
            <v>0</v>
          </cell>
          <cell r="C632">
            <v>0</v>
          </cell>
        </row>
        <row r="633">
          <cell r="A633">
            <v>133386</v>
          </cell>
          <cell r="B633">
            <v>0</v>
          </cell>
          <cell r="C633">
            <v>0</v>
          </cell>
        </row>
        <row r="634">
          <cell r="A634">
            <v>149087</v>
          </cell>
          <cell r="B634">
            <v>12046.973071</v>
          </cell>
          <cell r="C634">
            <v>12046.973071</v>
          </cell>
        </row>
        <row r="635">
          <cell r="A635">
            <v>150292</v>
          </cell>
          <cell r="B635">
            <v>0</v>
          </cell>
          <cell r="C635">
            <v>0</v>
          </cell>
        </row>
        <row r="636">
          <cell r="A636">
            <v>124053</v>
          </cell>
          <cell r="B636">
            <v>485981.36937199993</v>
          </cell>
          <cell r="C636">
            <v>485981.36937199993</v>
          </cell>
        </row>
        <row r="637">
          <cell r="A637">
            <v>124029</v>
          </cell>
          <cell r="B637">
            <v>356796.41485400003</v>
          </cell>
          <cell r="C637">
            <v>356796.41485400003</v>
          </cell>
        </row>
        <row r="638">
          <cell r="A638">
            <v>121229</v>
          </cell>
          <cell r="B638">
            <v>209367.20994999999</v>
          </cell>
          <cell r="C638">
            <v>209367.20994999999</v>
          </cell>
        </row>
        <row r="639">
          <cell r="A639">
            <v>122000</v>
          </cell>
          <cell r="B639">
            <v>263147.68124200008</v>
          </cell>
          <cell r="C639">
            <v>263147.68124200008</v>
          </cell>
        </row>
        <row r="640">
          <cell r="A640">
            <v>122256</v>
          </cell>
          <cell r="B640">
            <v>22257.877879000003</v>
          </cell>
          <cell r="C640">
            <v>22257.877879000003</v>
          </cell>
        </row>
        <row r="641">
          <cell r="A641">
            <v>121231</v>
          </cell>
          <cell r="B641">
            <v>101901.15919899999</v>
          </cell>
          <cell r="C641">
            <v>101901.15919899999</v>
          </cell>
        </row>
        <row r="642">
          <cell r="A642">
            <v>124054</v>
          </cell>
          <cell r="B642">
            <v>570997.78212900006</v>
          </cell>
          <cell r="C642">
            <v>570997.78212900006</v>
          </cell>
        </row>
        <row r="643">
          <cell r="A643">
            <v>123536</v>
          </cell>
          <cell r="B643">
            <v>134404.76381900001</v>
          </cell>
          <cell r="C643">
            <v>134404.76381900001</v>
          </cell>
        </row>
        <row r="644">
          <cell r="A644">
            <v>124052</v>
          </cell>
          <cell r="B644">
            <v>356918.86959000013</v>
          </cell>
          <cell r="C644">
            <v>356918.86959000013</v>
          </cell>
        </row>
        <row r="645">
          <cell r="A645">
            <v>122001</v>
          </cell>
          <cell r="B645">
            <v>141782.88517600001</v>
          </cell>
          <cell r="C645">
            <v>141782.88517600001</v>
          </cell>
        </row>
        <row r="646">
          <cell r="A646">
            <v>121090</v>
          </cell>
          <cell r="B646">
            <v>14650.430807000001</v>
          </cell>
          <cell r="C646">
            <v>14650.430807000001</v>
          </cell>
        </row>
        <row r="647">
          <cell r="A647">
            <v>124255</v>
          </cell>
          <cell r="B647">
            <v>202101.27333899998</v>
          </cell>
          <cell r="C647">
            <v>202101.27333899998</v>
          </cell>
        </row>
        <row r="648">
          <cell r="A648">
            <v>124121</v>
          </cell>
          <cell r="B648">
            <v>644.48137499999996</v>
          </cell>
          <cell r="C648">
            <v>644.48137499999996</v>
          </cell>
        </row>
        <row r="649">
          <cell r="A649">
            <v>124982</v>
          </cell>
          <cell r="B649">
            <v>15403.211463000001</v>
          </cell>
          <cell r="C649">
            <v>15403.211463000001</v>
          </cell>
        </row>
        <row r="650">
          <cell r="A650">
            <v>125100</v>
          </cell>
          <cell r="B650">
            <v>48211.067784000006</v>
          </cell>
          <cell r="C650">
            <v>48211.067784000006</v>
          </cell>
        </row>
        <row r="651">
          <cell r="A651">
            <v>125139</v>
          </cell>
          <cell r="B651">
            <v>0</v>
          </cell>
          <cell r="C651">
            <v>0</v>
          </cell>
        </row>
        <row r="652">
          <cell r="A652">
            <v>125641</v>
          </cell>
          <cell r="B652">
            <v>68039.686384999994</v>
          </cell>
          <cell r="C652">
            <v>68039.686384999994</v>
          </cell>
        </row>
        <row r="653">
          <cell r="A653">
            <v>125590</v>
          </cell>
          <cell r="B653">
            <v>18343.643028999999</v>
          </cell>
          <cell r="C653">
            <v>18343.643028999999</v>
          </cell>
        </row>
        <row r="654">
          <cell r="A654">
            <v>126849</v>
          </cell>
          <cell r="B654">
            <v>45376.83627</v>
          </cell>
          <cell r="C654">
            <v>45376.83627</v>
          </cell>
        </row>
        <row r="655">
          <cell r="A655">
            <v>126779</v>
          </cell>
          <cell r="B655">
            <v>0</v>
          </cell>
          <cell r="C655">
            <v>0</v>
          </cell>
        </row>
        <row r="656">
          <cell r="A656">
            <v>127053</v>
          </cell>
          <cell r="B656">
            <v>49254.515333999996</v>
          </cell>
          <cell r="C656">
            <v>49254.515333999996</v>
          </cell>
        </row>
        <row r="657">
          <cell r="A657">
            <v>125442</v>
          </cell>
          <cell r="B657">
            <v>1069420.7460739999</v>
          </cell>
          <cell r="C657">
            <v>1069420.7460739999</v>
          </cell>
        </row>
        <row r="658">
          <cell r="A658">
            <v>126710</v>
          </cell>
          <cell r="B658">
            <v>17122.866053999998</v>
          </cell>
          <cell r="C658">
            <v>17122.866053999998</v>
          </cell>
        </row>
        <row r="659">
          <cell r="A659">
            <v>126963</v>
          </cell>
          <cell r="B659">
            <v>17580.322964999999</v>
          </cell>
          <cell r="C659">
            <v>17580.322964999999</v>
          </cell>
        </row>
        <row r="660">
          <cell r="A660">
            <v>122137</v>
          </cell>
          <cell r="B660">
            <v>126317.82756300001</v>
          </cell>
          <cell r="C660">
            <v>126317.82756300001</v>
          </cell>
        </row>
        <row r="661">
          <cell r="A661">
            <v>123469</v>
          </cell>
          <cell r="B661">
            <v>2614928.6846949998</v>
          </cell>
          <cell r="C661">
            <v>2614928.6846949998</v>
          </cell>
        </row>
        <row r="662">
          <cell r="A662">
            <v>133393</v>
          </cell>
          <cell r="B662">
            <v>32963.312540999999</v>
          </cell>
          <cell r="C662">
            <v>32963.312540999999</v>
          </cell>
        </row>
        <row r="663">
          <cell r="A663">
            <v>130537</v>
          </cell>
          <cell r="B663">
            <v>42355.731517</v>
          </cell>
          <cell r="C663">
            <v>42355.731517</v>
          </cell>
        </row>
        <row r="664">
          <cell r="A664">
            <v>122697</v>
          </cell>
          <cell r="B664">
            <v>0</v>
          </cell>
          <cell r="C664">
            <v>0</v>
          </cell>
        </row>
        <row r="665">
          <cell r="A665">
            <v>123585</v>
          </cell>
          <cell r="B665">
            <v>72804.504058999999</v>
          </cell>
          <cell r="C665">
            <v>72804.504058999999</v>
          </cell>
        </row>
        <row r="666">
          <cell r="A666">
            <v>130588</v>
          </cell>
          <cell r="B666">
            <v>110924.372795</v>
          </cell>
          <cell r="C666">
            <v>110924.372795</v>
          </cell>
        </row>
        <row r="667">
          <cell r="A667">
            <v>133537</v>
          </cell>
          <cell r="B667">
            <v>52181.123641000006</v>
          </cell>
          <cell r="C667">
            <v>52181.123641000006</v>
          </cell>
        </row>
        <row r="668">
          <cell r="A668">
            <v>133539</v>
          </cell>
          <cell r="B668">
            <v>0</v>
          </cell>
          <cell r="C668">
            <v>0</v>
          </cell>
        </row>
        <row r="669">
          <cell r="A669">
            <v>133560</v>
          </cell>
          <cell r="B669">
            <v>0</v>
          </cell>
          <cell r="C669">
            <v>0</v>
          </cell>
        </row>
        <row r="670">
          <cell r="A670">
            <v>125465</v>
          </cell>
          <cell r="B670">
            <v>6352653.1632280014</v>
          </cell>
          <cell r="C670">
            <v>6352653.1632280014</v>
          </cell>
        </row>
        <row r="671">
          <cell r="A671">
            <v>125784</v>
          </cell>
          <cell r="B671">
            <v>2935228.6256329999</v>
          </cell>
          <cell r="C671">
            <v>2935228.6256329999</v>
          </cell>
        </row>
        <row r="672">
          <cell r="A672">
            <v>125749</v>
          </cell>
          <cell r="B672">
            <v>4529561.0798309986</v>
          </cell>
          <cell r="C672">
            <v>4529561.0798309986</v>
          </cell>
        </row>
        <row r="673">
          <cell r="A673">
            <v>121363</v>
          </cell>
          <cell r="B673">
            <v>16550857.265420998</v>
          </cell>
          <cell r="C673">
            <v>16550857.265420998</v>
          </cell>
        </row>
        <row r="674">
          <cell r="A674">
            <v>124971</v>
          </cell>
          <cell r="B674">
            <v>14102175.969741995</v>
          </cell>
          <cell r="C674">
            <v>14102175.969741995</v>
          </cell>
        </row>
        <row r="675">
          <cell r="A675">
            <v>126533</v>
          </cell>
          <cell r="B675">
            <v>1379372.3279459998</v>
          </cell>
          <cell r="C675">
            <v>1379372.3279459998</v>
          </cell>
        </row>
        <row r="676">
          <cell r="A676">
            <v>126571</v>
          </cell>
          <cell r="B676">
            <v>32544.829218999999</v>
          </cell>
          <cell r="C676">
            <v>32544.829218999999</v>
          </cell>
        </row>
        <row r="677">
          <cell r="A677">
            <v>126572</v>
          </cell>
          <cell r="B677">
            <v>24094.365704999997</v>
          </cell>
          <cell r="C677">
            <v>24094.365704999997</v>
          </cell>
        </row>
        <row r="678">
          <cell r="A678">
            <v>128611</v>
          </cell>
          <cell r="B678">
            <v>37004.636299999998</v>
          </cell>
          <cell r="C678">
            <v>37004.636299999998</v>
          </cell>
        </row>
        <row r="679">
          <cell r="A679">
            <v>129224</v>
          </cell>
          <cell r="B679">
            <v>5111246.7498490009</v>
          </cell>
          <cell r="C679">
            <v>5111246.7498490009</v>
          </cell>
        </row>
        <row r="680">
          <cell r="A680">
            <v>128610</v>
          </cell>
          <cell r="B680">
            <v>3715294.2156560002</v>
          </cell>
          <cell r="C680">
            <v>3715294.2156560002</v>
          </cell>
        </row>
        <row r="681">
          <cell r="A681">
            <v>122514</v>
          </cell>
          <cell r="B681">
            <v>9007455.6353320014</v>
          </cell>
          <cell r="C681">
            <v>9007455.6353320014</v>
          </cell>
        </row>
        <row r="682">
          <cell r="A682">
            <v>127726</v>
          </cell>
          <cell r="B682">
            <v>433610.3894910001</v>
          </cell>
          <cell r="C682">
            <v>433610.3894910001</v>
          </cell>
        </row>
        <row r="683">
          <cell r="A683">
            <v>129226</v>
          </cell>
          <cell r="B683">
            <v>323269.30859900004</v>
          </cell>
          <cell r="C683">
            <v>323269.30859900004</v>
          </cell>
        </row>
        <row r="684">
          <cell r="A684">
            <v>128778</v>
          </cell>
          <cell r="B684">
            <v>8895743.475544</v>
          </cell>
          <cell r="C684">
            <v>8895743.475544</v>
          </cell>
        </row>
        <row r="685">
          <cell r="A685">
            <v>128809</v>
          </cell>
          <cell r="B685">
            <v>729526.33980199997</v>
          </cell>
          <cell r="C685">
            <v>729526.33980199997</v>
          </cell>
        </row>
        <row r="686">
          <cell r="A686">
            <v>126685</v>
          </cell>
          <cell r="B686">
            <v>33769.335071999994</v>
          </cell>
          <cell r="C686">
            <v>33769.335071999994</v>
          </cell>
        </row>
        <row r="687">
          <cell r="A687">
            <v>129227</v>
          </cell>
          <cell r="B687">
            <v>1421900.227099</v>
          </cell>
          <cell r="C687">
            <v>1421900.227099</v>
          </cell>
        </row>
        <row r="688">
          <cell r="A688">
            <v>128607</v>
          </cell>
          <cell r="B688">
            <v>6791313.9271480003</v>
          </cell>
          <cell r="C688">
            <v>6791313.9271480003</v>
          </cell>
        </row>
        <row r="689">
          <cell r="A689">
            <v>129193</v>
          </cell>
          <cell r="B689">
            <v>25631.820791999999</v>
          </cell>
          <cell r="C689">
            <v>25631.820791999999</v>
          </cell>
        </row>
        <row r="690">
          <cell r="A690">
            <v>127528</v>
          </cell>
          <cell r="B690">
            <v>32836.224025000003</v>
          </cell>
          <cell r="C690">
            <v>32836.224025000003</v>
          </cell>
        </row>
        <row r="691">
          <cell r="A691">
            <v>129646</v>
          </cell>
          <cell r="B691">
            <v>46136.716367999987</v>
          </cell>
          <cell r="C691">
            <v>46136.716367999987</v>
          </cell>
        </row>
        <row r="692">
          <cell r="A692">
            <v>129372</v>
          </cell>
          <cell r="B692">
            <v>136494.50262800002</v>
          </cell>
          <cell r="C692">
            <v>136494.50262800002</v>
          </cell>
        </row>
        <row r="693">
          <cell r="A693">
            <v>129228</v>
          </cell>
          <cell r="B693">
            <v>200603.60441599999</v>
          </cell>
          <cell r="C693">
            <v>200603.60441599999</v>
          </cell>
        </row>
        <row r="694">
          <cell r="A694">
            <v>127352</v>
          </cell>
          <cell r="B694">
            <v>308360.19608799991</v>
          </cell>
          <cell r="C694">
            <v>308360.19608799991</v>
          </cell>
        </row>
        <row r="695">
          <cell r="A695">
            <v>129530</v>
          </cell>
          <cell r="B695">
            <v>859088.6698629997</v>
          </cell>
          <cell r="C695">
            <v>859088.6698629997</v>
          </cell>
        </row>
        <row r="696">
          <cell r="A696">
            <v>129253</v>
          </cell>
          <cell r="B696">
            <v>505471.03117799992</v>
          </cell>
          <cell r="C696">
            <v>505471.03117799992</v>
          </cell>
        </row>
        <row r="697">
          <cell r="A697">
            <v>127350</v>
          </cell>
          <cell r="B697">
            <v>640503.26098400005</v>
          </cell>
          <cell r="C697">
            <v>640503.26098400005</v>
          </cell>
        </row>
        <row r="698">
          <cell r="A698">
            <v>128851</v>
          </cell>
          <cell r="B698">
            <v>2617787.3075209996</v>
          </cell>
          <cell r="C698">
            <v>2617787.3075209996</v>
          </cell>
        </row>
        <row r="699">
          <cell r="A699">
            <v>127405</v>
          </cell>
          <cell r="B699">
            <v>495631.5586680001</v>
          </cell>
          <cell r="C699">
            <v>495631.5586680001</v>
          </cell>
        </row>
        <row r="700">
          <cell r="A700">
            <v>121338</v>
          </cell>
          <cell r="B700">
            <v>604267.14900199999</v>
          </cell>
          <cell r="C700">
            <v>604267.14900199999</v>
          </cell>
        </row>
        <row r="701">
          <cell r="A701">
            <v>127472</v>
          </cell>
          <cell r="B701">
            <v>714765.1536030001</v>
          </cell>
          <cell r="C701">
            <v>714765.1536030001</v>
          </cell>
        </row>
        <row r="702">
          <cell r="A702">
            <v>129524</v>
          </cell>
          <cell r="B702">
            <v>371494.134578</v>
          </cell>
          <cell r="C702">
            <v>371494.134578</v>
          </cell>
        </row>
        <row r="703">
          <cell r="A703">
            <v>129220</v>
          </cell>
          <cell r="B703">
            <v>327482.76594499999</v>
          </cell>
          <cell r="C703">
            <v>327482.76594499999</v>
          </cell>
        </row>
        <row r="704">
          <cell r="A704">
            <v>122478</v>
          </cell>
          <cell r="B704">
            <v>58320.386426999998</v>
          </cell>
          <cell r="C704">
            <v>58320.386426999998</v>
          </cell>
        </row>
        <row r="705">
          <cell r="A705">
            <v>126925</v>
          </cell>
          <cell r="B705">
            <v>15311.310604999999</v>
          </cell>
          <cell r="C705">
            <v>15311.310604999999</v>
          </cell>
        </row>
        <row r="706">
          <cell r="A706">
            <v>128856</v>
          </cell>
          <cell r="B706">
            <v>411631.91493799997</v>
          </cell>
          <cell r="C706">
            <v>411631.91493799997</v>
          </cell>
        </row>
        <row r="707">
          <cell r="A707">
            <v>129523</v>
          </cell>
          <cell r="B707">
            <v>0</v>
          </cell>
          <cell r="C707">
            <v>0</v>
          </cell>
        </row>
        <row r="708">
          <cell r="A708">
            <v>127272</v>
          </cell>
          <cell r="B708">
            <v>42702.891789000001</v>
          </cell>
          <cell r="C708">
            <v>42702.891789000001</v>
          </cell>
        </row>
        <row r="709">
          <cell r="A709">
            <v>127429</v>
          </cell>
          <cell r="B709">
            <v>20947.114310000004</v>
          </cell>
          <cell r="C709">
            <v>20947.114310000004</v>
          </cell>
        </row>
        <row r="710">
          <cell r="A710">
            <v>127669</v>
          </cell>
          <cell r="B710">
            <v>16261.302448</v>
          </cell>
          <cell r="C710">
            <v>16261.302448</v>
          </cell>
        </row>
        <row r="711">
          <cell r="A711">
            <v>129222</v>
          </cell>
          <cell r="B711">
            <v>303541.72585699998</v>
          </cell>
          <cell r="C711">
            <v>303541.72585699998</v>
          </cell>
        </row>
        <row r="712">
          <cell r="A712">
            <v>121386</v>
          </cell>
          <cell r="B712">
            <v>294771.34177299996</v>
          </cell>
          <cell r="C712">
            <v>294771.34177299996</v>
          </cell>
        </row>
        <row r="713">
          <cell r="A713">
            <v>129223</v>
          </cell>
          <cell r="B713">
            <v>404330.97622899991</v>
          </cell>
          <cell r="C713">
            <v>404330.97622899991</v>
          </cell>
        </row>
        <row r="714">
          <cell r="A714">
            <v>129469</v>
          </cell>
          <cell r="B714">
            <v>214134.25624300001</v>
          </cell>
          <cell r="C714">
            <v>214134.25624300001</v>
          </cell>
        </row>
        <row r="715">
          <cell r="A715">
            <v>117178</v>
          </cell>
          <cell r="B715">
            <v>153910.76554399999</v>
          </cell>
          <cell r="C715">
            <v>153910.76554399999</v>
          </cell>
        </row>
        <row r="716">
          <cell r="A716">
            <v>116513</v>
          </cell>
          <cell r="B716">
            <v>3372999.1271049995</v>
          </cell>
          <cell r="C716">
            <v>3372999.1271049995</v>
          </cell>
        </row>
        <row r="717">
          <cell r="A717">
            <v>117374</v>
          </cell>
          <cell r="B717">
            <v>3863869.2130840002</v>
          </cell>
          <cell r="C717">
            <v>3863869.2130840002</v>
          </cell>
        </row>
        <row r="718">
          <cell r="A718">
            <v>117367</v>
          </cell>
          <cell r="B718">
            <v>948669.9634319999</v>
          </cell>
          <cell r="C718">
            <v>948669.9634319999</v>
          </cell>
        </row>
        <row r="719">
          <cell r="A719">
            <v>117959</v>
          </cell>
          <cell r="B719">
            <v>4365726.3430040004</v>
          </cell>
          <cell r="C719">
            <v>4278411.8176950011</v>
          </cell>
        </row>
        <row r="720">
          <cell r="A720">
            <v>118662</v>
          </cell>
          <cell r="B720">
            <v>1171650.8857330002</v>
          </cell>
          <cell r="C720">
            <v>1148217.870511</v>
          </cell>
        </row>
        <row r="721">
          <cell r="A721">
            <v>117176</v>
          </cell>
          <cell r="B721">
            <v>53723.928428999992</v>
          </cell>
          <cell r="C721">
            <v>53723.928428999992</v>
          </cell>
        </row>
        <row r="722">
          <cell r="A722">
            <v>118752</v>
          </cell>
          <cell r="B722">
            <v>3921331.1595770004</v>
          </cell>
          <cell r="C722">
            <v>3842904.5346790012</v>
          </cell>
        </row>
        <row r="723">
          <cell r="A723">
            <v>116726</v>
          </cell>
          <cell r="B723">
            <v>4508280.5012399983</v>
          </cell>
          <cell r="C723">
            <v>4418114.8944550036</v>
          </cell>
        </row>
        <row r="724">
          <cell r="A724">
            <v>116518</v>
          </cell>
          <cell r="B724">
            <v>115601.038571</v>
          </cell>
          <cell r="C724">
            <v>115601.038571</v>
          </cell>
        </row>
        <row r="725">
          <cell r="A725">
            <v>121271</v>
          </cell>
          <cell r="B725">
            <v>1056115.1943390002</v>
          </cell>
          <cell r="C725">
            <v>1034992.8982990001</v>
          </cell>
        </row>
        <row r="726">
          <cell r="A726">
            <v>116955</v>
          </cell>
          <cell r="B726">
            <v>1230065.836926</v>
          </cell>
          <cell r="C726">
            <v>1230065.836926</v>
          </cell>
        </row>
        <row r="727">
          <cell r="A727">
            <v>116062</v>
          </cell>
          <cell r="B727">
            <v>362619.12294000003</v>
          </cell>
          <cell r="C727">
            <v>362619.12294000003</v>
          </cell>
        </row>
        <row r="728">
          <cell r="A728">
            <v>116049</v>
          </cell>
          <cell r="B728">
            <v>21212.770515999997</v>
          </cell>
          <cell r="C728">
            <v>21212.770515999997</v>
          </cell>
        </row>
        <row r="729">
          <cell r="A729">
            <v>116048</v>
          </cell>
          <cell r="B729">
            <v>32075.867702</v>
          </cell>
          <cell r="C729">
            <v>32075.867702</v>
          </cell>
        </row>
        <row r="730">
          <cell r="A730">
            <v>116053</v>
          </cell>
          <cell r="B730">
            <v>27387.871298000005</v>
          </cell>
          <cell r="C730">
            <v>27387.871298000005</v>
          </cell>
        </row>
        <row r="731">
          <cell r="A731">
            <v>116054</v>
          </cell>
          <cell r="B731">
            <v>44807.117836000005</v>
          </cell>
          <cell r="C731">
            <v>44807.117836000005</v>
          </cell>
        </row>
        <row r="732">
          <cell r="A732">
            <v>117867</v>
          </cell>
          <cell r="B732">
            <v>979647.94132500002</v>
          </cell>
          <cell r="C732">
            <v>979647.94132500002</v>
          </cell>
        </row>
        <row r="733">
          <cell r="A733">
            <v>116216</v>
          </cell>
          <cell r="B733">
            <v>90597.696009000007</v>
          </cell>
          <cell r="C733">
            <v>90597.696009000007</v>
          </cell>
        </row>
        <row r="734">
          <cell r="A734">
            <v>116135</v>
          </cell>
          <cell r="B734">
            <v>492815.28849900002</v>
          </cell>
          <cell r="C734">
            <v>492815.28849900002</v>
          </cell>
        </row>
        <row r="735">
          <cell r="A735">
            <v>116136</v>
          </cell>
          <cell r="B735">
            <v>3551062.8004089994</v>
          </cell>
          <cell r="C735">
            <v>3551062.8004089994</v>
          </cell>
        </row>
        <row r="736">
          <cell r="A736">
            <v>118887</v>
          </cell>
          <cell r="B736">
            <v>1775762.3576469999</v>
          </cell>
          <cell r="C736">
            <v>1775762.3576469999</v>
          </cell>
        </row>
        <row r="737">
          <cell r="A737">
            <v>119776</v>
          </cell>
          <cell r="B737">
            <v>25515.343230999999</v>
          </cell>
          <cell r="C737">
            <v>25515.343230999999</v>
          </cell>
        </row>
        <row r="738">
          <cell r="A738">
            <v>119444</v>
          </cell>
          <cell r="B738">
            <v>370563.75159699999</v>
          </cell>
          <cell r="C738">
            <v>363152.47642999998</v>
          </cell>
        </row>
        <row r="739">
          <cell r="A739">
            <v>119338</v>
          </cell>
          <cell r="B739">
            <v>761289.20679099998</v>
          </cell>
          <cell r="C739">
            <v>746063.42310000001</v>
          </cell>
        </row>
        <row r="740">
          <cell r="A740">
            <v>120180</v>
          </cell>
          <cell r="B740">
            <v>3000751.6247280003</v>
          </cell>
          <cell r="C740">
            <v>2940736.5902439998</v>
          </cell>
        </row>
        <row r="741">
          <cell r="A741">
            <v>119481</v>
          </cell>
          <cell r="B741">
            <v>1086184.378788</v>
          </cell>
          <cell r="C741">
            <v>1064460.69148</v>
          </cell>
        </row>
        <row r="742">
          <cell r="A742">
            <v>138402</v>
          </cell>
          <cell r="B742">
            <v>1274998.7006889998</v>
          </cell>
          <cell r="C742">
            <v>1249498.7273509998</v>
          </cell>
        </row>
        <row r="743">
          <cell r="A743">
            <v>139720</v>
          </cell>
          <cell r="B743">
            <v>0</v>
          </cell>
          <cell r="C743">
            <v>0</v>
          </cell>
        </row>
        <row r="744">
          <cell r="A744">
            <v>139456</v>
          </cell>
          <cell r="B744">
            <v>0</v>
          </cell>
          <cell r="C744">
            <v>0</v>
          </cell>
        </row>
        <row r="745">
          <cell r="A745">
            <v>119952</v>
          </cell>
          <cell r="B745">
            <v>792442.78942099994</v>
          </cell>
          <cell r="C745">
            <v>792442.78942099994</v>
          </cell>
        </row>
        <row r="746">
          <cell r="A746">
            <v>119775</v>
          </cell>
          <cell r="B746">
            <v>1643831.1949059998</v>
          </cell>
          <cell r="C746">
            <v>1643831.1949059998</v>
          </cell>
        </row>
        <row r="747">
          <cell r="A747">
            <v>118072</v>
          </cell>
          <cell r="B747">
            <v>1506025.6954880001</v>
          </cell>
          <cell r="C747">
            <v>1506025.6954880001</v>
          </cell>
        </row>
        <row r="748">
          <cell r="A748">
            <v>119213</v>
          </cell>
          <cell r="B748">
            <v>756204.71190100012</v>
          </cell>
          <cell r="C748">
            <v>756204.71190100012</v>
          </cell>
        </row>
        <row r="749">
          <cell r="A749">
            <v>113016</v>
          </cell>
          <cell r="B749">
            <v>1092301.0061699999</v>
          </cell>
          <cell r="C749">
            <v>1092301.0061699999</v>
          </cell>
        </row>
        <row r="750">
          <cell r="A750">
            <v>115855</v>
          </cell>
          <cell r="B750">
            <v>1100180.8055560002</v>
          </cell>
          <cell r="C750">
            <v>1100180.8055560002</v>
          </cell>
        </row>
        <row r="751">
          <cell r="A751">
            <v>118247</v>
          </cell>
          <cell r="B751">
            <v>335054.53350399999</v>
          </cell>
          <cell r="C751">
            <v>335054.53350399999</v>
          </cell>
        </row>
        <row r="752">
          <cell r="A752">
            <v>115092</v>
          </cell>
          <cell r="B752">
            <v>24536.331688000002</v>
          </cell>
          <cell r="C752">
            <v>24536.331688000002</v>
          </cell>
        </row>
        <row r="753">
          <cell r="A753">
            <v>118318</v>
          </cell>
          <cell r="B753">
            <v>4083902.796794001</v>
          </cell>
          <cell r="C753">
            <v>4083902.796794001</v>
          </cell>
        </row>
        <row r="754">
          <cell r="A754">
            <v>115702</v>
          </cell>
          <cell r="B754">
            <v>857103.46771600028</v>
          </cell>
          <cell r="C754">
            <v>857103.46771600028</v>
          </cell>
        </row>
        <row r="755">
          <cell r="A755">
            <v>119071</v>
          </cell>
          <cell r="B755">
            <v>162272.70417799999</v>
          </cell>
          <cell r="C755">
            <v>162272.70417799999</v>
          </cell>
        </row>
        <row r="756">
          <cell r="A756">
            <v>118085</v>
          </cell>
          <cell r="B756">
            <v>4498533.7888659993</v>
          </cell>
          <cell r="C756">
            <v>4498533.7888659993</v>
          </cell>
        </row>
        <row r="757">
          <cell r="A757">
            <v>118120</v>
          </cell>
          <cell r="B757">
            <v>7155257.8981110016</v>
          </cell>
          <cell r="C757">
            <v>7155257.8981110016</v>
          </cell>
        </row>
        <row r="758">
          <cell r="A758">
            <v>118122</v>
          </cell>
          <cell r="B758">
            <v>19213678.104952004</v>
          </cell>
          <cell r="C758">
            <v>19213678.104952004</v>
          </cell>
        </row>
        <row r="759">
          <cell r="A759">
            <v>117824</v>
          </cell>
          <cell r="B759">
            <v>7788612.0875019999</v>
          </cell>
          <cell r="C759">
            <v>7788612.0875019999</v>
          </cell>
        </row>
        <row r="760">
          <cell r="A760">
            <v>117825</v>
          </cell>
          <cell r="B760">
            <v>13475426.742157998</v>
          </cell>
          <cell r="C760">
            <v>13475426.742157998</v>
          </cell>
        </row>
        <row r="761">
          <cell r="A761">
            <v>117826</v>
          </cell>
          <cell r="B761">
            <v>13555854.793785</v>
          </cell>
          <cell r="C761">
            <v>13555854.793785</v>
          </cell>
        </row>
        <row r="762">
          <cell r="A762">
            <v>108711</v>
          </cell>
          <cell r="B762">
            <v>4144285.793304</v>
          </cell>
          <cell r="C762">
            <v>4144285.793304</v>
          </cell>
        </row>
        <row r="763">
          <cell r="A763">
            <v>108709</v>
          </cell>
          <cell r="B763">
            <v>4312049.1225390006</v>
          </cell>
          <cell r="C763">
            <v>4312049.1225390006</v>
          </cell>
        </row>
        <row r="764">
          <cell r="A764">
            <v>108712</v>
          </cell>
          <cell r="B764">
            <v>2868104.8909069994</v>
          </cell>
          <cell r="C764">
            <v>2868104.8909069994</v>
          </cell>
        </row>
        <row r="765">
          <cell r="A765">
            <v>108721</v>
          </cell>
          <cell r="B765">
            <v>7879263.7681320002</v>
          </cell>
          <cell r="C765">
            <v>7879263.7681320002</v>
          </cell>
        </row>
        <row r="766">
          <cell r="A766">
            <v>108701</v>
          </cell>
          <cell r="B766">
            <v>4013909.4298300003</v>
          </cell>
          <cell r="C766">
            <v>4013909.4298300003</v>
          </cell>
        </row>
        <row r="767">
          <cell r="A767">
            <v>110343</v>
          </cell>
          <cell r="B767">
            <v>1833571.5311199999</v>
          </cell>
          <cell r="C767">
            <v>1833571.5311199999</v>
          </cell>
        </row>
        <row r="768">
          <cell r="A768">
            <v>123786</v>
          </cell>
          <cell r="B768">
            <v>3233448.2029469996</v>
          </cell>
          <cell r="C768">
            <v>3233448.2029469996</v>
          </cell>
        </row>
        <row r="769">
          <cell r="A769">
            <v>124872</v>
          </cell>
          <cell r="B769">
            <v>12358854.573382003</v>
          </cell>
          <cell r="C769">
            <v>12358854.573382003</v>
          </cell>
        </row>
        <row r="770">
          <cell r="A770">
            <v>115504</v>
          </cell>
          <cell r="B770">
            <v>6092924.4927169988</v>
          </cell>
          <cell r="C770">
            <v>6092924.4927169988</v>
          </cell>
        </row>
        <row r="771">
          <cell r="A771">
            <v>115506</v>
          </cell>
          <cell r="B771">
            <v>7594349.0863450011</v>
          </cell>
          <cell r="C771">
            <v>7594349.0863450011</v>
          </cell>
        </row>
        <row r="772">
          <cell r="A772">
            <v>115509</v>
          </cell>
          <cell r="B772">
            <v>15225106.765609002</v>
          </cell>
          <cell r="C772">
            <v>15225106.765609002</v>
          </cell>
        </row>
        <row r="773">
          <cell r="A773">
            <v>116214</v>
          </cell>
          <cell r="B773">
            <v>3736499.5092019993</v>
          </cell>
          <cell r="C773">
            <v>3736499.5092019993</v>
          </cell>
        </row>
        <row r="774">
          <cell r="A774">
            <v>121195</v>
          </cell>
          <cell r="B774">
            <v>93582.576758999989</v>
          </cell>
          <cell r="C774">
            <v>93582.576758999989</v>
          </cell>
        </row>
        <row r="775">
          <cell r="A775">
            <v>121196</v>
          </cell>
          <cell r="B775">
            <v>371879.10252999997</v>
          </cell>
          <cell r="C775">
            <v>371879.10252999997</v>
          </cell>
        </row>
        <row r="776">
          <cell r="A776">
            <v>117039</v>
          </cell>
          <cell r="B776">
            <v>12879780.838403003</v>
          </cell>
          <cell r="C776">
            <v>12879780.838403003</v>
          </cell>
        </row>
        <row r="777">
          <cell r="A777">
            <v>118138</v>
          </cell>
          <cell r="B777">
            <v>6895350.0042720009</v>
          </cell>
          <cell r="C777">
            <v>6895350.0042720009</v>
          </cell>
        </row>
        <row r="778">
          <cell r="A778">
            <v>120243</v>
          </cell>
          <cell r="B778">
            <v>5963150.8434250001</v>
          </cell>
          <cell r="C778">
            <v>5963150.8434250001</v>
          </cell>
        </row>
        <row r="779">
          <cell r="A779">
            <v>119447</v>
          </cell>
          <cell r="B779">
            <v>4434869.5900960006</v>
          </cell>
          <cell r="C779">
            <v>4434869.5900960006</v>
          </cell>
        </row>
        <row r="780">
          <cell r="A780">
            <v>117724</v>
          </cell>
          <cell r="B780">
            <v>84606.826532999999</v>
          </cell>
          <cell r="C780">
            <v>84606.826532999999</v>
          </cell>
        </row>
        <row r="781">
          <cell r="A781">
            <v>119221</v>
          </cell>
          <cell r="B781">
            <v>171500.54553300003</v>
          </cell>
          <cell r="C781">
            <v>171500.54553300003</v>
          </cell>
        </row>
        <row r="782">
          <cell r="A782">
            <v>119446</v>
          </cell>
          <cell r="B782">
            <v>0</v>
          </cell>
          <cell r="C782">
            <v>0</v>
          </cell>
        </row>
        <row r="783">
          <cell r="A783">
            <v>118331</v>
          </cell>
          <cell r="B783">
            <v>1636393.37558</v>
          </cell>
          <cell r="C783">
            <v>1636393.37558</v>
          </cell>
        </row>
        <row r="784">
          <cell r="A784">
            <v>118447</v>
          </cell>
          <cell r="B784">
            <v>2547302.8229909996</v>
          </cell>
          <cell r="C784">
            <v>2547302.8229909996</v>
          </cell>
        </row>
        <row r="785">
          <cell r="A785">
            <v>112734</v>
          </cell>
          <cell r="B785">
            <v>3795853.0390249994</v>
          </cell>
          <cell r="C785">
            <v>3795853.0390249994</v>
          </cell>
        </row>
        <row r="786">
          <cell r="A786">
            <v>115374</v>
          </cell>
          <cell r="B786">
            <v>3736603.1677979999</v>
          </cell>
          <cell r="C786">
            <v>3736603.1677979999</v>
          </cell>
        </row>
        <row r="787">
          <cell r="A787">
            <v>118986</v>
          </cell>
          <cell r="B787">
            <v>1635072.5250959997</v>
          </cell>
          <cell r="C787">
            <v>1635072.5250959997</v>
          </cell>
        </row>
        <row r="788">
          <cell r="A788">
            <v>129661</v>
          </cell>
          <cell r="B788">
            <v>919581.64685299993</v>
          </cell>
          <cell r="C788">
            <v>919581.64685299993</v>
          </cell>
        </row>
        <row r="789">
          <cell r="A789">
            <v>129749</v>
          </cell>
          <cell r="B789">
            <v>77142.738288999986</v>
          </cell>
          <cell r="C789">
            <v>77142.738288999986</v>
          </cell>
        </row>
        <row r="790">
          <cell r="A790">
            <v>128780</v>
          </cell>
          <cell r="B790">
            <v>75318.427474000011</v>
          </cell>
          <cell r="C790">
            <v>75318.427474000011</v>
          </cell>
        </row>
        <row r="791">
          <cell r="A791">
            <v>129234</v>
          </cell>
          <cell r="B791">
            <v>54674.356657999982</v>
          </cell>
          <cell r="C791">
            <v>54674.356657999982</v>
          </cell>
        </row>
        <row r="792">
          <cell r="A792">
            <v>129219</v>
          </cell>
          <cell r="B792">
            <v>11921.650487999999</v>
          </cell>
          <cell r="C792">
            <v>11921.650487999999</v>
          </cell>
        </row>
        <row r="793">
          <cell r="A793">
            <v>129806</v>
          </cell>
          <cell r="B793">
            <v>596713.46377300005</v>
          </cell>
          <cell r="C793">
            <v>596713.46377300005</v>
          </cell>
        </row>
        <row r="794">
          <cell r="A794">
            <v>129706</v>
          </cell>
          <cell r="B794">
            <v>538251.51854100008</v>
          </cell>
          <cell r="C794">
            <v>538251.51854100008</v>
          </cell>
        </row>
        <row r="795">
          <cell r="A795">
            <v>129207</v>
          </cell>
          <cell r="B795">
            <v>37393.153907</v>
          </cell>
          <cell r="C795">
            <v>37393.153907</v>
          </cell>
        </row>
        <row r="796">
          <cell r="A796">
            <v>120166</v>
          </cell>
          <cell r="B796">
            <v>1941372.685324</v>
          </cell>
          <cell r="C796">
            <v>1941372.685324</v>
          </cell>
        </row>
        <row r="797">
          <cell r="A797">
            <v>120220</v>
          </cell>
          <cell r="B797">
            <v>3355897.4185519996</v>
          </cell>
          <cell r="C797">
            <v>3355897.4185519996</v>
          </cell>
        </row>
        <row r="798">
          <cell r="A798">
            <v>120244</v>
          </cell>
          <cell r="B798">
            <v>4462400.6676229984</v>
          </cell>
          <cell r="C798">
            <v>4462400.6676229984</v>
          </cell>
        </row>
        <row r="799">
          <cell r="A799">
            <v>119649</v>
          </cell>
          <cell r="B799">
            <v>2970799.656835</v>
          </cell>
          <cell r="C799">
            <v>2970799.656835</v>
          </cell>
        </row>
        <row r="800">
          <cell r="A800">
            <v>125336</v>
          </cell>
          <cell r="B800">
            <v>5680967.1121959984</v>
          </cell>
          <cell r="C800">
            <v>5680967.1121959984</v>
          </cell>
        </row>
        <row r="801">
          <cell r="A801">
            <v>125229</v>
          </cell>
          <cell r="B801">
            <v>5505807.6302730013</v>
          </cell>
          <cell r="C801">
            <v>5505807.6302730013</v>
          </cell>
        </row>
        <row r="802">
          <cell r="A802">
            <v>123670</v>
          </cell>
          <cell r="B802">
            <v>407804.23768200004</v>
          </cell>
          <cell r="C802">
            <v>407804.23768200004</v>
          </cell>
        </row>
        <row r="803">
          <cell r="A803">
            <v>123669</v>
          </cell>
          <cell r="B803">
            <v>38489.851609999998</v>
          </cell>
          <cell r="C803">
            <v>38489.851609999998</v>
          </cell>
        </row>
        <row r="804">
          <cell r="A804">
            <v>126827</v>
          </cell>
          <cell r="B804">
            <v>464797.52075500001</v>
          </cell>
          <cell r="C804">
            <v>464797.52075500001</v>
          </cell>
        </row>
        <row r="805">
          <cell r="A805">
            <v>126730</v>
          </cell>
          <cell r="B805">
            <v>1772614.6896449998</v>
          </cell>
          <cell r="C805">
            <v>1772614.6896449998</v>
          </cell>
        </row>
        <row r="806">
          <cell r="A806">
            <v>123668</v>
          </cell>
          <cell r="B806">
            <v>968759.12255600002</v>
          </cell>
          <cell r="C806">
            <v>968759.12255600002</v>
          </cell>
        </row>
        <row r="807">
          <cell r="A807">
            <v>123950</v>
          </cell>
          <cell r="B807">
            <v>0</v>
          </cell>
          <cell r="C807">
            <v>0</v>
          </cell>
        </row>
        <row r="808">
          <cell r="A808">
            <v>125308</v>
          </cell>
          <cell r="B808">
            <v>1219130.4027730001</v>
          </cell>
          <cell r="C808">
            <v>1219130.4027730001</v>
          </cell>
        </row>
        <row r="809">
          <cell r="A809">
            <v>127039</v>
          </cell>
          <cell r="B809">
            <v>112201.424174</v>
          </cell>
          <cell r="C809">
            <v>112201.424174</v>
          </cell>
        </row>
        <row r="810">
          <cell r="A810">
            <v>127144</v>
          </cell>
          <cell r="B810">
            <v>254875.90030099999</v>
          </cell>
          <cell r="C810">
            <v>254875.90030099999</v>
          </cell>
        </row>
        <row r="811">
          <cell r="A811">
            <v>126128</v>
          </cell>
          <cell r="B811">
            <v>298149.68057800003</v>
          </cell>
          <cell r="C811">
            <v>298149.68057800003</v>
          </cell>
        </row>
        <row r="812">
          <cell r="A812">
            <v>127674</v>
          </cell>
          <cell r="B812">
            <v>1085296.0107809999</v>
          </cell>
          <cell r="C812">
            <v>1085296.0107809999</v>
          </cell>
        </row>
        <row r="813">
          <cell r="A813">
            <v>128180</v>
          </cell>
          <cell r="B813">
            <v>1408997.7218600002</v>
          </cell>
          <cell r="C813">
            <v>1408997.7218600002</v>
          </cell>
        </row>
        <row r="814">
          <cell r="A814">
            <v>127020</v>
          </cell>
          <cell r="B814">
            <v>23575.898082000003</v>
          </cell>
          <cell r="C814">
            <v>23575.898082000003</v>
          </cell>
        </row>
        <row r="815">
          <cell r="A815">
            <v>123682</v>
          </cell>
          <cell r="B815">
            <v>13143.432955</v>
          </cell>
          <cell r="C815">
            <v>13143.432955</v>
          </cell>
        </row>
        <row r="816">
          <cell r="A816">
            <v>125598</v>
          </cell>
          <cell r="B816">
            <v>64888.712719000003</v>
          </cell>
          <cell r="C816">
            <v>64888.712719000003</v>
          </cell>
        </row>
        <row r="817">
          <cell r="A817">
            <v>127079</v>
          </cell>
          <cell r="B817">
            <v>33057.981666</v>
          </cell>
          <cell r="C817">
            <v>33057.981666</v>
          </cell>
        </row>
        <row r="818">
          <cell r="A818">
            <v>140446</v>
          </cell>
          <cell r="B818">
            <v>38068.434905000002</v>
          </cell>
          <cell r="C818">
            <v>38068.434905000002</v>
          </cell>
        </row>
        <row r="819">
          <cell r="A819">
            <v>125234</v>
          </cell>
          <cell r="B819">
            <v>659130.36900100007</v>
          </cell>
          <cell r="C819">
            <v>659130.36900100007</v>
          </cell>
        </row>
        <row r="820">
          <cell r="A820">
            <v>137437</v>
          </cell>
          <cell r="B820">
            <v>183462.02023199998</v>
          </cell>
          <cell r="C820">
            <v>183462.02023199998</v>
          </cell>
        </row>
        <row r="821">
          <cell r="A821">
            <v>140538</v>
          </cell>
          <cell r="B821">
            <v>60952.493838000002</v>
          </cell>
          <cell r="C821">
            <v>60952.493838000002</v>
          </cell>
        </row>
        <row r="822">
          <cell r="A822">
            <v>140636</v>
          </cell>
          <cell r="B822">
            <v>0</v>
          </cell>
          <cell r="C822">
            <v>0</v>
          </cell>
        </row>
        <row r="823">
          <cell r="A823">
            <v>137933</v>
          </cell>
          <cell r="B823">
            <v>0</v>
          </cell>
          <cell r="C823">
            <v>0</v>
          </cell>
        </row>
        <row r="824">
          <cell r="A824">
            <v>137364</v>
          </cell>
          <cell r="B824">
            <v>0</v>
          </cell>
          <cell r="C824">
            <v>0</v>
          </cell>
        </row>
        <row r="825">
          <cell r="A825">
            <v>141130</v>
          </cell>
          <cell r="B825">
            <v>0</v>
          </cell>
          <cell r="C825">
            <v>0</v>
          </cell>
        </row>
        <row r="826">
          <cell r="A826">
            <v>152358</v>
          </cell>
          <cell r="B826">
            <v>0</v>
          </cell>
          <cell r="C826">
            <v>0</v>
          </cell>
        </row>
        <row r="827">
          <cell r="A827">
            <v>152739</v>
          </cell>
          <cell r="B827">
            <v>0</v>
          </cell>
          <cell r="C827">
            <v>0</v>
          </cell>
        </row>
        <row r="828">
          <cell r="A828">
            <v>151724</v>
          </cell>
          <cell r="B828">
            <v>0</v>
          </cell>
          <cell r="C828">
            <v>0</v>
          </cell>
        </row>
        <row r="829">
          <cell r="A829">
            <v>152467</v>
          </cell>
          <cell r="B829">
            <v>0</v>
          </cell>
          <cell r="C829">
            <v>0</v>
          </cell>
        </row>
        <row r="830">
          <cell r="A830">
            <v>155669</v>
          </cell>
          <cell r="B830">
            <v>0</v>
          </cell>
          <cell r="C830">
            <v>0</v>
          </cell>
        </row>
        <row r="831">
          <cell r="A831">
            <v>155716</v>
          </cell>
          <cell r="B831">
            <v>0</v>
          </cell>
          <cell r="C831">
            <v>0</v>
          </cell>
        </row>
        <row r="832">
          <cell r="A832">
            <v>155668</v>
          </cell>
          <cell r="B832">
            <v>0</v>
          </cell>
          <cell r="C832">
            <v>0</v>
          </cell>
        </row>
        <row r="833">
          <cell r="A833">
            <v>155719</v>
          </cell>
          <cell r="B833">
            <v>0</v>
          </cell>
          <cell r="C833">
            <v>0</v>
          </cell>
        </row>
        <row r="834">
          <cell r="A834">
            <v>155405</v>
          </cell>
          <cell r="B834">
            <v>0</v>
          </cell>
          <cell r="C834">
            <v>0</v>
          </cell>
        </row>
        <row r="835">
          <cell r="A835">
            <v>155699</v>
          </cell>
          <cell r="B835">
            <v>0</v>
          </cell>
          <cell r="C835">
            <v>0</v>
          </cell>
        </row>
        <row r="836">
          <cell r="A836">
            <v>125456</v>
          </cell>
          <cell r="B836">
            <v>13289859.266790997</v>
          </cell>
          <cell r="C836">
            <v>13289859.266790997</v>
          </cell>
        </row>
        <row r="837">
          <cell r="A837">
            <v>125335</v>
          </cell>
          <cell r="B837">
            <v>18768683.117237993</v>
          </cell>
          <cell r="C837">
            <v>18768683.117237993</v>
          </cell>
        </row>
        <row r="838">
          <cell r="A838">
            <v>125221</v>
          </cell>
          <cell r="B838">
            <v>2114850.7967889998</v>
          </cell>
          <cell r="C838">
            <v>2114850.7967889998</v>
          </cell>
        </row>
        <row r="839">
          <cell r="A839">
            <v>119079</v>
          </cell>
          <cell r="B839">
            <v>1221692.378241</v>
          </cell>
          <cell r="C839">
            <v>1221692.378241</v>
          </cell>
        </row>
        <row r="840">
          <cell r="A840">
            <v>122473</v>
          </cell>
          <cell r="B840">
            <v>886950.98476499994</v>
          </cell>
          <cell r="C840">
            <v>886950.98476499994</v>
          </cell>
        </row>
        <row r="841">
          <cell r="A841">
            <v>120426</v>
          </cell>
          <cell r="B841">
            <v>29605.754419999997</v>
          </cell>
          <cell r="C841">
            <v>29605.754419999997</v>
          </cell>
        </row>
        <row r="842">
          <cell r="A842">
            <v>119396</v>
          </cell>
          <cell r="B842">
            <v>1132900.5832709998</v>
          </cell>
          <cell r="C842">
            <v>1132900.5832709998</v>
          </cell>
        </row>
        <row r="843">
          <cell r="A843">
            <v>119587</v>
          </cell>
          <cell r="B843">
            <v>839650.55588600005</v>
          </cell>
          <cell r="C843">
            <v>839650.55588600005</v>
          </cell>
        </row>
        <row r="844">
          <cell r="A844">
            <v>125226</v>
          </cell>
          <cell r="B844">
            <v>2161141.7439590003</v>
          </cell>
          <cell r="C844">
            <v>2161141.7439590003</v>
          </cell>
        </row>
        <row r="845">
          <cell r="A845">
            <v>121722</v>
          </cell>
          <cell r="B845">
            <v>9196.4472309999983</v>
          </cell>
          <cell r="C845">
            <v>9196.4472309999983</v>
          </cell>
        </row>
        <row r="846">
          <cell r="A846">
            <v>137275</v>
          </cell>
          <cell r="B846">
            <v>3600580.0995569993</v>
          </cell>
          <cell r="C846">
            <v>3600580.0995569993</v>
          </cell>
        </row>
        <row r="847">
          <cell r="A847">
            <v>111094</v>
          </cell>
          <cell r="B847">
            <v>298413.04584500002</v>
          </cell>
          <cell r="C847">
            <v>298413.04584500002</v>
          </cell>
        </row>
        <row r="848">
          <cell r="A848">
            <v>116307</v>
          </cell>
          <cell r="B848">
            <v>29478.479820999997</v>
          </cell>
          <cell r="C848">
            <v>29478.479820999997</v>
          </cell>
        </row>
        <row r="849">
          <cell r="A849">
            <v>117294</v>
          </cell>
          <cell r="B849">
            <v>368209.84251600003</v>
          </cell>
          <cell r="C849">
            <v>368209.84251600003</v>
          </cell>
        </row>
        <row r="850">
          <cell r="A850">
            <v>111681</v>
          </cell>
          <cell r="B850">
            <v>467233.33849499997</v>
          </cell>
          <cell r="C850">
            <v>467233.33849499997</v>
          </cell>
        </row>
        <row r="851">
          <cell r="A851">
            <v>127841</v>
          </cell>
          <cell r="B851">
            <v>603413.41192799993</v>
          </cell>
          <cell r="C851">
            <v>603413.41192799993</v>
          </cell>
        </row>
        <row r="852">
          <cell r="A852">
            <v>127497</v>
          </cell>
          <cell r="B852">
            <v>318593.16597799998</v>
          </cell>
          <cell r="C852">
            <v>312221.30368699995</v>
          </cell>
        </row>
        <row r="853">
          <cell r="A853">
            <v>127891</v>
          </cell>
          <cell r="B853">
            <v>34953.944993000005</v>
          </cell>
          <cell r="C853">
            <v>34953.944993000005</v>
          </cell>
        </row>
        <row r="854">
          <cell r="A854">
            <v>127701</v>
          </cell>
          <cell r="B854">
            <v>34563.057475000001</v>
          </cell>
          <cell r="C854">
            <v>34563.057475000001</v>
          </cell>
        </row>
        <row r="855">
          <cell r="A855">
            <v>127812</v>
          </cell>
          <cell r="B855">
            <v>0</v>
          </cell>
          <cell r="C855">
            <v>0</v>
          </cell>
        </row>
        <row r="856">
          <cell r="A856">
            <v>122449</v>
          </cell>
          <cell r="B856">
            <v>256453.929153</v>
          </cell>
          <cell r="C856">
            <v>256453.929153</v>
          </cell>
        </row>
        <row r="857">
          <cell r="A857">
            <v>122385</v>
          </cell>
          <cell r="B857">
            <v>372006.24747299997</v>
          </cell>
          <cell r="C857">
            <v>372006.24747299997</v>
          </cell>
        </row>
        <row r="858">
          <cell r="A858">
            <v>122349</v>
          </cell>
          <cell r="B858">
            <v>80459.874080000009</v>
          </cell>
          <cell r="C858">
            <v>80459.874080000009</v>
          </cell>
        </row>
        <row r="859">
          <cell r="A859">
            <v>120109</v>
          </cell>
          <cell r="B859">
            <v>380774.70144300006</v>
          </cell>
          <cell r="C859">
            <v>380774.70144300006</v>
          </cell>
        </row>
        <row r="860">
          <cell r="A860">
            <v>120108</v>
          </cell>
          <cell r="B860">
            <v>17731.570015000001</v>
          </cell>
          <cell r="C860">
            <v>17731.570015000001</v>
          </cell>
        </row>
        <row r="861">
          <cell r="A861">
            <v>154879</v>
          </cell>
          <cell r="B861">
            <v>0</v>
          </cell>
          <cell r="C861">
            <v>0</v>
          </cell>
        </row>
        <row r="862">
          <cell r="A862">
            <v>154878</v>
          </cell>
          <cell r="B862">
            <v>0</v>
          </cell>
          <cell r="C862">
            <v>0</v>
          </cell>
        </row>
        <row r="863">
          <cell r="A863">
            <v>156815</v>
          </cell>
          <cell r="B863">
            <v>0</v>
          </cell>
          <cell r="C863">
            <v>0</v>
          </cell>
        </row>
        <row r="864">
          <cell r="A864">
            <v>119874</v>
          </cell>
          <cell r="B864">
            <v>550948.46285000013</v>
          </cell>
          <cell r="C864">
            <v>550948.46285000013</v>
          </cell>
        </row>
        <row r="865">
          <cell r="A865">
            <v>120132</v>
          </cell>
          <cell r="B865">
            <v>727532.2079589999</v>
          </cell>
          <cell r="C865">
            <v>727532.2079589999</v>
          </cell>
        </row>
        <row r="866">
          <cell r="A866">
            <v>119917</v>
          </cell>
          <cell r="B866">
            <v>472717.11789899977</v>
          </cell>
          <cell r="C866">
            <v>472717.11789899977</v>
          </cell>
        </row>
        <row r="867">
          <cell r="A867">
            <v>116058</v>
          </cell>
          <cell r="B867">
            <v>325379.56608100003</v>
          </cell>
          <cell r="C867">
            <v>325379.56608100003</v>
          </cell>
        </row>
        <row r="868">
          <cell r="A868">
            <v>117763</v>
          </cell>
          <cell r="B868">
            <v>210879.740793</v>
          </cell>
          <cell r="C868">
            <v>210879.740793</v>
          </cell>
        </row>
        <row r="869">
          <cell r="A869">
            <v>130504</v>
          </cell>
          <cell r="B869">
            <v>29543.794333000002</v>
          </cell>
          <cell r="C869">
            <v>29543.794333000002</v>
          </cell>
        </row>
        <row r="870">
          <cell r="A870">
            <v>130503</v>
          </cell>
          <cell r="B870">
            <v>75517.520673999999</v>
          </cell>
          <cell r="C870">
            <v>75517.520673999999</v>
          </cell>
        </row>
        <row r="871">
          <cell r="A871">
            <v>134161</v>
          </cell>
          <cell r="B871">
            <v>23031.717927000002</v>
          </cell>
          <cell r="C871">
            <v>23031.717927000002</v>
          </cell>
        </row>
        <row r="872">
          <cell r="A872">
            <v>134162</v>
          </cell>
          <cell r="B872">
            <v>0</v>
          </cell>
          <cell r="C872">
            <v>0</v>
          </cell>
        </row>
        <row r="873">
          <cell r="A873">
            <v>134158</v>
          </cell>
          <cell r="B873">
            <v>0</v>
          </cell>
          <cell r="C873">
            <v>0</v>
          </cell>
        </row>
        <row r="874">
          <cell r="A874">
            <v>134164</v>
          </cell>
          <cell r="B874">
            <v>10727.634798000001</v>
          </cell>
          <cell r="C874">
            <v>10727.634798000001</v>
          </cell>
        </row>
        <row r="875">
          <cell r="A875">
            <v>134160</v>
          </cell>
          <cell r="B875">
            <v>0</v>
          </cell>
          <cell r="C875">
            <v>0</v>
          </cell>
        </row>
        <row r="876">
          <cell r="A876">
            <v>134159</v>
          </cell>
          <cell r="B876">
            <v>155664.672307</v>
          </cell>
          <cell r="C876">
            <v>155664.672307</v>
          </cell>
        </row>
        <row r="877">
          <cell r="A877">
            <v>142505</v>
          </cell>
          <cell r="B877">
            <v>0</v>
          </cell>
          <cell r="C877">
            <v>0</v>
          </cell>
        </row>
        <row r="878">
          <cell r="A878">
            <v>149645</v>
          </cell>
          <cell r="B878">
            <v>15135.882006</v>
          </cell>
          <cell r="C878">
            <v>15135.882006</v>
          </cell>
        </row>
        <row r="879">
          <cell r="A879">
            <v>149642</v>
          </cell>
          <cell r="B879">
            <v>0</v>
          </cell>
          <cell r="C879">
            <v>0</v>
          </cell>
        </row>
        <row r="880">
          <cell r="A880">
            <v>149643</v>
          </cell>
          <cell r="B880">
            <v>13964.859283</v>
          </cell>
          <cell r="C880">
            <v>13964.859283</v>
          </cell>
        </row>
        <row r="881">
          <cell r="A881">
            <v>149641</v>
          </cell>
          <cell r="B881">
            <v>8721.1680770000003</v>
          </cell>
          <cell r="C881">
            <v>8721.1680770000003</v>
          </cell>
        </row>
        <row r="882">
          <cell r="A882">
            <v>149646</v>
          </cell>
          <cell r="B882">
            <v>0</v>
          </cell>
          <cell r="C882">
            <v>0</v>
          </cell>
        </row>
        <row r="883">
          <cell r="A883">
            <v>153898</v>
          </cell>
          <cell r="B883">
            <v>0</v>
          </cell>
          <cell r="C883">
            <v>0</v>
          </cell>
        </row>
        <row r="884">
          <cell r="A884">
            <v>152466</v>
          </cell>
          <cell r="B884">
            <v>0</v>
          </cell>
          <cell r="C884">
            <v>0</v>
          </cell>
        </row>
        <row r="885">
          <cell r="A885">
            <v>152567</v>
          </cell>
          <cell r="B885">
            <v>0</v>
          </cell>
          <cell r="C885">
            <v>0</v>
          </cell>
        </row>
        <row r="886">
          <cell r="A886">
            <v>153901</v>
          </cell>
          <cell r="B886">
            <v>0</v>
          </cell>
          <cell r="C886">
            <v>0</v>
          </cell>
        </row>
        <row r="887">
          <cell r="A887">
            <v>153900</v>
          </cell>
          <cell r="B887">
            <v>0</v>
          </cell>
          <cell r="C887">
            <v>0</v>
          </cell>
        </row>
        <row r="888">
          <cell r="A888">
            <v>155473</v>
          </cell>
          <cell r="B888">
            <v>0</v>
          </cell>
          <cell r="C888">
            <v>0</v>
          </cell>
        </row>
        <row r="889">
          <cell r="A889">
            <v>125154</v>
          </cell>
          <cell r="B889">
            <v>6711729.6699710069</v>
          </cell>
          <cell r="C889">
            <v>6711729.6699710069</v>
          </cell>
        </row>
        <row r="890">
          <cell r="A890">
            <v>124638</v>
          </cell>
          <cell r="B890">
            <v>145925.09303199998</v>
          </cell>
          <cell r="C890">
            <v>145925.09303199998</v>
          </cell>
        </row>
        <row r="891">
          <cell r="A891">
            <v>121351</v>
          </cell>
          <cell r="B891">
            <v>848139.97460600047</v>
          </cell>
          <cell r="C891">
            <v>848139.97460600047</v>
          </cell>
        </row>
        <row r="892">
          <cell r="A892">
            <v>122740</v>
          </cell>
          <cell r="B892">
            <v>204395.111856</v>
          </cell>
          <cell r="C892">
            <v>204395.111856</v>
          </cell>
        </row>
        <row r="893">
          <cell r="A893">
            <v>124037</v>
          </cell>
          <cell r="B893">
            <v>89111.150017999986</v>
          </cell>
          <cell r="C893">
            <v>89111.150017999986</v>
          </cell>
        </row>
        <row r="894">
          <cell r="A894">
            <v>124012</v>
          </cell>
          <cell r="B894">
            <v>0</v>
          </cell>
          <cell r="C894">
            <v>0</v>
          </cell>
        </row>
        <row r="895">
          <cell r="A895">
            <v>124179</v>
          </cell>
          <cell r="B895">
            <v>252581.60892000003</v>
          </cell>
          <cell r="C895">
            <v>252581.60892000003</v>
          </cell>
        </row>
        <row r="896">
          <cell r="A896">
            <v>124811</v>
          </cell>
          <cell r="B896">
            <v>37091.312990000006</v>
          </cell>
          <cell r="C896">
            <v>37091.312990000006</v>
          </cell>
        </row>
        <row r="897">
          <cell r="A897">
            <v>122360</v>
          </cell>
          <cell r="B897">
            <v>207977.90077599999</v>
          </cell>
          <cell r="C897">
            <v>207977.90077599999</v>
          </cell>
        </row>
        <row r="898">
          <cell r="A898">
            <v>124680</v>
          </cell>
          <cell r="B898">
            <v>50695.283522999998</v>
          </cell>
          <cell r="C898">
            <v>50695.283522999998</v>
          </cell>
        </row>
        <row r="899">
          <cell r="A899">
            <v>120352</v>
          </cell>
          <cell r="B899">
            <v>479730.96467800002</v>
          </cell>
          <cell r="C899">
            <v>479730.96467800002</v>
          </cell>
        </row>
        <row r="900">
          <cell r="A900">
            <v>120430</v>
          </cell>
          <cell r="B900">
            <v>1018142.9925470002</v>
          </cell>
          <cell r="C900">
            <v>1018142.9925470002</v>
          </cell>
        </row>
        <row r="901">
          <cell r="A901">
            <v>120287</v>
          </cell>
          <cell r="B901">
            <v>1701787.4561000001</v>
          </cell>
          <cell r="C901">
            <v>1701787.4561000001</v>
          </cell>
        </row>
        <row r="902">
          <cell r="A902">
            <v>120783</v>
          </cell>
          <cell r="B902">
            <v>1297112.5477850006</v>
          </cell>
          <cell r="C902">
            <v>1297112.5477850006</v>
          </cell>
        </row>
        <row r="903">
          <cell r="A903">
            <v>122857</v>
          </cell>
          <cell r="B903">
            <v>929326.59492000018</v>
          </cell>
          <cell r="C903">
            <v>929326.59492000018</v>
          </cell>
        </row>
        <row r="904">
          <cell r="A904">
            <v>121213</v>
          </cell>
          <cell r="B904">
            <v>585610.98661199992</v>
          </cell>
          <cell r="C904">
            <v>585610.98661199992</v>
          </cell>
        </row>
        <row r="905">
          <cell r="A905">
            <v>123335</v>
          </cell>
          <cell r="B905">
            <v>416502.426584</v>
          </cell>
          <cell r="C905">
            <v>416502.426584</v>
          </cell>
        </row>
        <row r="906">
          <cell r="A906">
            <v>122069</v>
          </cell>
          <cell r="B906">
            <v>475594.36633400002</v>
          </cell>
          <cell r="C906">
            <v>475594.36633400002</v>
          </cell>
        </row>
        <row r="907">
          <cell r="A907">
            <v>123920</v>
          </cell>
          <cell r="B907">
            <v>877148.97994599992</v>
          </cell>
          <cell r="C907">
            <v>877148.97994599992</v>
          </cell>
        </row>
        <row r="908">
          <cell r="A908">
            <v>121923</v>
          </cell>
          <cell r="B908">
            <v>552209.66446200013</v>
          </cell>
          <cell r="C908">
            <v>552209.66446200013</v>
          </cell>
        </row>
        <row r="909">
          <cell r="A909">
            <v>122068</v>
          </cell>
          <cell r="B909">
            <v>1081946.5680140001</v>
          </cell>
          <cell r="C909">
            <v>1081946.5680140001</v>
          </cell>
        </row>
        <row r="910">
          <cell r="A910">
            <v>122380</v>
          </cell>
          <cell r="B910">
            <v>636615.56102299993</v>
          </cell>
          <cell r="C910">
            <v>636615.56102299993</v>
          </cell>
        </row>
        <row r="911">
          <cell r="A911">
            <v>120920</v>
          </cell>
          <cell r="B911">
            <v>41680.564674999994</v>
          </cell>
          <cell r="C911">
            <v>41680.564674999994</v>
          </cell>
        </row>
        <row r="912">
          <cell r="A912">
            <v>123197</v>
          </cell>
          <cell r="B912">
            <v>25068.153656000002</v>
          </cell>
          <cell r="C912">
            <v>25068.153656000002</v>
          </cell>
        </row>
        <row r="913">
          <cell r="A913">
            <v>120310</v>
          </cell>
          <cell r="B913">
            <v>316746.36489799997</v>
          </cell>
          <cell r="C913">
            <v>316746.36489799997</v>
          </cell>
        </row>
        <row r="914">
          <cell r="A914">
            <v>124451</v>
          </cell>
          <cell r="B914">
            <v>556177.64399000001</v>
          </cell>
          <cell r="C914">
            <v>556177.64399000001</v>
          </cell>
        </row>
        <row r="915">
          <cell r="A915">
            <v>123380</v>
          </cell>
          <cell r="B915">
            <v>663718.31484999997</v>
          </cell>
          <cell r="C915">
            <v>663718.31484999997</v>
          </cell>
        </row>
        <row r="916">
          <cell r="A916">
            <v>124242</v>
          </cell>
          <cell r="B916">
            <v>0</v>
          </cell>
          <cell r="C916">
            <v>0</v>
          </cell>
        </row>
        <row r="917">
          <cell r="A917">
            <v>124545</v>
          </cell>
          <cell r="B917">
            <v>0</v>
          </cell>
          <cell r="C917">
            <v>0</v>
          </cell>
        </row>
        <row r="918">
          <cell r="A918">
            <v>122279</v>
          </cell>
          <cell r="B918">
            <v>12680.923695000001</v>
          </cell>
          <cell r="C918">
            <v>12680.923695000001</v>
          </cell>
        </row>
        <row r="919">
          <cell r="A919">
            <v>124594</v>
          </cell>
          <cell r="B919">
            <v>350060.13928200002</v>
          </cell>
          <cell r="C919">
            <v>350060.13928200002</v>
          </cell>
        </row>
        <row r="920">
          <cell r="A920">
            <v>122757</v>
          </cell>
          <cell r="B920">
            <v>134140.643003</v>
          </cell>
          <cell r="C920">
            <v>134140.643003</v>
          </cell>
        </row>
        <row r="921">
          <cell r="A921">
            <v>122070</v>
          </cell>
          <cell r="B921">
            <v>296633.57585900003</v>
          </cell>
          <cell r="C921">
            <v>296633.57585900003</v>
          </cell>
        </row>
        <row r="922">
          <cell r="A922">
            <v>124951</v>
          </cell>
          <cell r="B922">
            <v>0</v>
          </cell>
          <cell r="C922">
            <v>0</v>
          </cell>
        </row>
        <row r="923">
          <cell r="A923">
            <v>124381</v>
          </cell>
          <cell r="B923">
            <v>238386.193504</v>
          </cell>
          <cell r="C923">
            <v>238386.193504</v>
          </cell>
        </row>
        <row r="924">
          <cell r="A924">
            <v>124382</v>
          </cell>
          <cell r="B924">
            <v>6914.6399540000002</v>
          </cell>
          <cell r="C924">
            <v>6914.6399540000002</v>
          </cell>
        </row>
        <row r="925">
          <cell r="A925">
            <v>124821</v>
          </cell>
          <cell r="B925">
            <v>764887.58851500007</v>
          </cell>
          <cell r="C925">
            <v>764887.58851500007</v>
          </cell>
        </row>
        <row r="926">
          <cell r="A926">
            <v>122276</v>
          </cell>
          <cell r="B926">
            <v>20336.247373000006</v>
          </cell>
          <cell r="C926">
            <v>20336.247373000006</v>
          </cell>
        </row>
        <row r="927">
          <cell r="A927">
            <v>124011</v>
          </cell>
          <cell r="B927">
            <v>43550.835918999997</v>
          </cell>
          <cell r="C927">
            <v>43550.835918999997</v>
          </cell>
        </row>
        <row r="928">
          <cell r="A928">
            <v>124893</v>
          </cell>
          <cell r="B928">
            <v>0</v>
          </cell>
          <cell r="C928">
            <v>0</v>
          </cell>
        </row>
        <row r="929">
          <cell r="A929">
            <v>124333</v>
          </cell>
          <cell r="B929">
            <v>20869.914509000002</v>
          </cell>
          <cell r="C929">
            <v>20869.914509000002</v>
          </cell>
        </row>
        <row r="930">
          <cell r="A930">
            <v>124950</v>
          </cell>
          <cell r="B930">
            <v>0</v>
          </cell>
          <cell r="C930">
            <v>0</v>
          </cell>
        </row>
        <row r="931">
          <cell r="A931">
            <v>123381</v>
          </cell>
          <cell r="B931">
            <v>1264428.958141</v>
          </cell>
          <cell r="C931">
            <v>1264428.958141</v>
          </cell>
        </row>
        <row r="932">
          <cell r="A932">
            <v>124881</v>
          </cell>
          <cell r="B932">
            <v>97981.40662200001</v>
          </cell>
          <cell r="C932">
            <v>97981.40662200001</v>
          </cell>
        </row>
        <row r="933">
          <cell r="A933">
            <v>124652</v>
          </cell>
          <cell r="B933">
            <v>170441.41948500002</v>
          </cell>
          <cell r="C933">
            <v>170441.41948500002</v>
          </cell>
        </row>
        <row r="934">
          <cell r="A934">
            <v>124914</v>
          </cell>
          <cell r="B934">
            <v>58621.776453999992</v>
          </cell>
          <cell r="C934">
            <v>58621.776453999992</v>
          </cell>
        </row>
        <row r="935">
          <cell r="A935">
            <v>122347</v>
          </cell>
          <cell r="B935">
            <v>0</v>
          </cell>
          <cell r="C935">
            <v>0</v>
          </cell>
        </row>
        <row r="936">
          <cell r="A936">
            <v>123032</v>
          </cell>
          <cell r="B936">
            <v>456046.69900800003</v>
          </cell>
          <cell r="C936">
            <v>456046.69900800003</v>
          </cell>
        </row>
        <row r="937">
          <cell r="A937">
            <v>124765</v>
          </cell>
          <cell r="B937">
            <v>47257.079840999999</v>
          </cell>
          <cell r="C937">
            <v>47257.079840999999</v>
          </cell>
        </row>
        <row r="938">
          <cell r="A938">
            <v>124851</v>
          </cell>
          <cell r="B938">
            <v>31407.194125000002</v>
          </cell>
          <cell r="C938">
            <v>31407.194125000002</v>
          </cell>
        </row>
        <row r="939">
          <cell r="A939">
            <v>122112</v>
          </cell>
          <cell r="B939">
            <v>29218.304542000002</v>
          </cell>
          <cell r="C939">
            <v>29218.304542000002</v>
          </cell>
        </row>
        <row r="940">
          <cell r="A940">
            <v>124648</v>
          </cell>
          <cell r="B940">
            <v>33451.905270000003</v>
          </cell>
          <cell r="C940">
            <v>33451.905270000003</v>
          </cell>
        </row>
        <row r="941">
          <cell r="A941">
            <v>124880</v>
          </cell>
          <cell r="B941">
            <v>0</v>
          </cell>
          <cell r="C941">
            <v>0</v>
          </cell>
        </row>
        <row r="942">
          <cell r="A942">
            <v>123646</v>
          </cell>
          <cell r="B942">
            <v>0</v>
          </cell>
          <cell r="C942">
            <v>0</v>
          </cell>
        </row>
        <row r="943">
          <cell r="A943">
            <v>124887</v>
          </cell>
          <cell r="B943">
            <v>174715.69635099999</v>
          </cell>
          <cell r="C943">
            <v>174715.69635099999</v>
          </cell>
        </row>
        <row r="944">
          <cell r="A944">
            <v>124940</v>
          </cell>
          <cell r="B944">
            <v>25588.719784999998</v>
          </cell>
          <cell r="C944">
            <v>25588.719784999998</v>
          </cell>
        </row>
        <row r="945">
          <cell r="A945">
            <v>124931</v>
          </cell>
          <cell r="B945">
            <v>32383.645374</v>
          </cell>
          <cell r="C945">
            <v>32383.645374</v>
          </cell>
        </row>
        <row r="946">
          <cell r="A946">
            <v>124467</v>
          </cell>
          <cell r="B946">
            <v>124029.88246299999</v>
          </cell>
          <cell r="C946">
            <v>124029.88246299999</v>
          </cell>
        </row>
        <row r="947">
          <cell r="A947">
            <v>124850</v>
          </cell>
          <cell r="B947">
            <v>0</v>
          </cell>
          <cell r="C947">
            <v>0</v>
          </cell>
        </row>
        <row r="948">
          <cell r="A948">
            <v>124215</v>
          </cell>
          <cell r="B948">
            <v>27335.41963</v>
          </cell>
          <cell r="C948">
            <v>27335.41963</v>
          </cell>
        </row>
        <row r="949">
          <cell r="A949">
            <v>124884</v>
          </cell>
          <cell r="B949">
            <v>0</v>
          </cell>
          <cell r="C949">
            <v>0</v>
          </cell>
        </row>
        <row r="950">
          <cell r="A950">
            <v>124058</v>
          </cell>
          <cell r="B950">
            <v>67674.752825000003</v>
          </cell>
          <cell r="C950">
            <v>67674.752825000003</v>
          </cell>
        </row>
        <row r="951">
          <cell r="A951">
            <v>123371</v>
          </cell>
          <cell r="B951">
            <v>163120.13314699999</v>
          </cell>
          <cell r="C951">
            <v>163120.13314699999</v>
          </cell>
        </row>
        <row r="952">
          <cell r="A952">
            <v>124057</v>
          </cell>
          <cell r="B952">
            <v>28161.775640999997</v>
          </cell>
          <cell r="C952">
            <v>28161.775640999997</v>
          </cell>
        </row>
        <row r="953">
          <cell r="A953">
            <v>120979</v>
          </cell>
          <cell r="B953">
            <v>1508253.369065</v>
          </cell>
          <cell r="C953">
            <v>1508253.369065</v>
          </cell>
        </row>
        <row r="954">
          <cell r="A954">
            <v>124487</v>
          </cell>
          <cell r="B954">
            <v>366673.711801</v>
          </cell>
          <cell r="C954">
            <v>366673.711801</v>
          </cell>
        </row>
        <row r="955">
          <cell r="A955">
            <v>122744</v>
          </cell>
          <cell r="B955">
            <v>44433.342237000012</v>
          </cell>
          <cell r="C955">
            <v>44433.342237000012</v>
          </cell>
        </row>
        <row r="956">
          <cell r="A956">
            <v>125913</v>
          </cell>
          <cell r="B956">
            <v>1611550.1727180001</v>
          </cell>
          <cell r="C956">
            <v>1611550.1727180001</v>
          </cell>
        </row>
        <row r="957">
          <cell r="A957">
            <v>126102</v>
          </cell>
          <cell r="B957">
            <v>263801.44327499997</v>
          </cell>
          <cell r="C957">
            <v>263801.44327499997</v>
          </cell>
        </row>
        <row r="958">
          <cell r="A958">
            <v>125361</v>
          </cell>
          <cell r="B958">
            <v>1360209.9152950004</v>
          </cell>
          <cell r="C958">
            <v>1360209.9152950004</v>
          </cell>
        </row>
        <row r="959">
          <cell r="A959">
            <v>124694</v>
          </cell>
          <cell r="B959">
            <v>225103.34446800002</v>
          </cell>
          <cell r="C959">
            <v>225103.34446800002</v>
          </cell>
        </row>
        <row r="960">
          <cell r="A960">
            <v>124695</v>
          </cell>
          <cell r="B960">
            <v>1844518.8674289996</v>
          </cell>
          <cell r="C960">
            <v>1844518.8674289996</v>
          </cell>
        </row>
        <row r="961">
          <cell r="A961">
            <v>125844</v>
          </cell>
          <cell r="B961">
            <v>1049714.9055290001</v>
          </cell>
          <cell r="C961">
            <v>1049714.9055290001</v>
          </cell>
        </row>
        <row r="962">
          <cell r="A962">
            <v>125438</v>
          </cell>
          <cell r="B962">
            <v>0</v>
          </cell>
          <cell r="C962">
            <v>0</v>
          </cell>
        </row>
        <row r="963">
          <cell r="A963">
            <v>123809</v>
          </cell>
          <cell r="B963">
            <v>129033.65054400003</v>
          </cell>
          <cell r="C963">
            <v>129033.65054400003</v>
          </cell>
        </row>
        <row r="964">
          <cell r="A964">
            <v>125861</v>
          </cell>
          <cell r="B964">
            <v>83178.566304000007</v>
          </cell>
          <cell r="C964">
            <v>83178.566304000007</v>
          </cell>
        </row>
        <row r="965">
          <cell r="A965">
            <v>125578</v>
          </cell>
          <cell r="B965">
            <v>1175002.9717790002</v>
          </cell>
          <cell r="C965">
            <v>1175002.9717790002</v>
          </cell>
        </row>
        <row r="966">
          <cell r="A966">
            <v>125319</v>
          </cell>
          <cell r="B966">
            <v>366727.48794100003</v>
          </cell>
          <cell r="C966">
            <v>366727.48794100003</v>
          </cell>
        </row>
        <row r="967">
          <cell r="A967">
            <v>125473</v>
          </cell>
          <cell r="B967">
            <v>1598758.9748740003</v>
          </cell>
          <cell r="C967">
            <v>1598758.9748740003</v>
          </cell>
        </row>
        <row r="968">
          <cell r="A968">
            <v>126099</v>
          </cell>
          <cell r="B968">
            <v>486735.46543099987</v>
          </cell>
          <cell r="C968">
            <v>486735.46543099987</v>
          </cell>
        </row>
        <row r="969">
          <cell r="A969">
            <v>125912</v>
          </cell>
          <cell r="B969">
            <v>157854.548408</v>
          </cell>
          <cell r="C969">
            <v>157854.548408</v>
          </cell>
        </row>
        <row r="970">
          <cell r="A970">
            <v>125055</v>
          </cell>
          <cell r="B970">
            <v>843506.94570399984</v>
          </cell>
          <cell r="C970">
            <v>843506.94570399984</v>
          </cell>
        </row>
        <row r="971">
          <cell r="A971">
            <v>125564</v>
          </cell>
          <cell r="B971">
            <v>459098.45717999991</v>
          </cell>
          <cell r="C971">
            <v>459098.45717999991</v>
          </cell>
        </row>
        <row r="972">
          <cell r="A972">
            <v>126338</v>
          </cell>
          <cell r="B972">
            <v>0</v>
          </cell>
          <cell r="C972">
            <v>0</v>
          </cell>
        </row>
        <row r="973">
          <cell r="A973">
            <v>125816</v>
          </cell>
          <cell r="B973">
            <v>337915.2801620001</v>
          </cell>
          <cell r="C973">
            <v>337915.2801620001</v>
          </cell>
        </row>
        <row r="974">
          <cell r="A974">
            <v>126109</v>
          </cell>
          <cell r="B974">
            <v>63473.078088000002</v>
          </cell>
          <cell r="C974">
            <v>63473.078088000002</v>
          </cell>
        </row>
        <row r="975">
          <cell r="A975">
            <v>125597</v>
          </cell>
          <cell r="B975">
            <v>2400.6429049999997</v>
          </cell>
          <cell r="C975">
            <v>2400.6429049999997</v>
          </cell>
        </row>
        <row r="976">
          <cell r="A976">
            <v>125766</v>
          </cell>
          <cell r="B976">
            <v>16992.960434000001</v>
          </cell>
          <cell r="C976">
            <v>16992.960434000001</v>
          </cell>
        </row>
        <row r="977">
          <cell r="A977">
            <v>125976</v>
          </cell>
          <cell r="B977">
            <v>35942.992531999997</v>
          </cell>
          <cell r="C977">
            <v>35942.992531999997</v>
          </cell>
        </row>
        <row r="978">
          <cell r="A978">
            <v>126141</v>
          </cell>
          <cell r="B978">
            <v>34566.440585999997</v>
          </cell>
          <cell r="C978">
            <v>34566.440585999997</v>
          </cell>
        </row>
        <row r="979">
          <cell r="A979">
            <v>125765</v>
          </cell>
          <cell r="B979">
            <v>33170.904178999997</v>
          </cell>
          <cell r="C979">
            <v>33170.904178999997</v>
          </cell>
        </row>
        <row r="980">
          <cell r="A980">
            <v>126638</v>
          </cell>
          <cell r="B980">
            <v>34065.443263000001</v>
          </cell>
          <cell r="C980">
            <v>34065.443263000001</v>
          </cell>
        </row>
        <row r="981">
          <cell r="A981">
            <v>126624</v>
          </cell>
          <cell r="B981">
            <v>32567.418924000001</v>
          </cell>
          <cell r="C981">
            <v>32567.418924000001</v>
          </cell>
        </row>
        <row r="982">
          <cell r="A982">
            <v>126585</v>
          </cell>
          <cell r="B982">
            <v>19632.690170000002</v>
          </cell>
          <cell r="C982">
            <v>19632.690170000002</v>
          </cell>
        </row>
        <row r="983">
          <cell r="A983">
            <v>126675</v>
          </cell>
          <cell r="B983">
            <v>57719.124511999995</v>
          </cell>
          <cell r="C983">
            <v>57719.124511999995</v>
          </cell>
        </row>
        <row r="984">
          <cell r="A984">
            <v>126558</v>
          </cell>
          <cell r="B984">
            <v>497109.32098600006</v>
          </cell>
          <cell r="C984">
            <v>497109.32098600006</v>
          </cell>
        </row>
        <row r="985">
          <cell r="A985">
            <v>126602</v>
          </cell>
          <cell r="B985">
            <v>454690.96667500003</v>
          </cell>
          <cell r="C985">
            <v>454690.96667500003</v>
          </cell>
        </row>
        <row r="986">
          <cell r="A986">
            <v>126375</v>
          </cell>
          <cell r="B986">
            <v>62624.588906999998</v>
          </cell>
          <cell r="C986">
            <v>62624.588906999998</v>
          </cell>
        </row>
        <row r="987">
          <cell r="A987">
            <v>125840</v>
          </cell>
          <cell r="B987">
            <v>1639823.8666530002</v>
          </cell>
          <cell r="C987">
            <v>1639823.8666530002</v>
          </cell>
        </row>
        <row r="988">
          <cell r="A988">
            <v>125841</v>
          </cell>
          <cell r="B988">
            <v>1790616.3264330002</v>
          </cell>
          <cell r="C988">
            <v>1790616.3264330002</v>
          </cell>
        </row>
        <row r="989">
          <cell r="A989">
            <v>126172</v>
          </cell>
          <cell r="B989">
            <v>3850.1182320000003</v>
          </cell>
          <cell r="C989">
            <v>3850.1182320000003</v>
          </cell>
        </row>
        <row r="990">
          <cell r="A990">
            <v>126239</v>
          </cell>
          <cell r="B990">
            <v>4375.5936860000002</v>
          </cell>
          <cell r="C990">
            <v>4375.5936860000002</v>
          </cell>
        </row>
        <row r="991">
          <cell r="A991">
            <v>126296</v>
          </cell>
          <cell r="B991">
            <v>0</v>
          </cell>
          <cell r="C991">
            <v>0</v>
          </cell>
        </row>
        <row r="992">
          <cell r="A992">
            <v>126275</v>
          </cell>
          <cell r="B992">
            <v>0</v>
          </cell>
          <cell r="C992">
            <v>0</v>
          </cell>
        </row>
        <row r="993">
          <cell r="A993">
            <v>123051</v>
          </cell>
          <cell r="B993">
            <v>0</v>
          </cell>
          <cell r="C993">
            <v>0</v>
          </cell>
        </row>
        <row r="994">
          <cell r="A994">
            <v>123062</v>
          </cell>
          <cell r="B994">
            <v>1791243.7159380002</v>
          </cell>
          <cell r="C994">
            <v>1287958.8165380002</v>
          </cell>
        </row>
        <row r="995">
          <cell r="A995">
            <v>117319</v>
          </cell>
          <cell r="B995">
            <v>1233765.3663230003</v>
          </cell>
          <cell r="C995">
            <v>1233765.3663230003</v>
          </cell>
        </row>
        <row r="996">
          <cell r="A996">
            <v>117311</v>
          </cell>
          <cell r="B996">
            <v>683754.81131999998</v>
          </cell>
          <cell r="C996">
            <v>683754.81131999998</v>
          </cell>
        </row>
        <row r="997">
          <cell r="A997">
            <v>117070</v>
          </cell>
          <cell r="B997">
            <v>1124549.5552469997</v>
          </cell>
          <cell r="C997">
            <v>1124549.5552469997</v>
          </cell>
        </row>
        <row r="998">
          <cell r="A998">
            <v>121549</v>
          </cell>
          <cell r="B998">
            <v>201727.38319200001</v>
          </cell>
          <cell r="C998">
            <v>201727.38319200001</v>
          </cell>
        </row>
        <row r="999">
          <cell r="A999">
            <v>120156</v>
          </cell>
          <cell r="B999">
            <v>1389156.3077660003</v>
          </cell>
          <cell r="C999">
            <v>1389156.3077660003</v>
          </cell>
        </row>
        <row r="1000">
          <cell r="A1000">
            <v>121533</v>
          </cell>
          <cell r="B1000">
            <v>47247.067701999993</v>
          </cell>
          <cell r="C1000">
            <v>47247.067701999993</v>
          </cell>
        </row>
        <row r="1001">
          <cell r="A1001">
            <v>121430</v>
          </cell>
          <cell r="B1001">
            <v>16243.031295999999</v>
          </cell>
          <cell r="C1001">
            <v>16243.031295999999</v>
          </cell>
        </row>
        <row r="1002">
          <cell r="A1002">
            <v>121613</v>
          </cell>
          <cell r="B1002">
            <v>555619.25848199986</v>
          </cell>
          <cell r="C1002">
            <v>555619.25848199986</v>
          </cell>
        </row>
        <row r="1003">
          <cell r="A1003">
            <v>120479</v>
          </cell>
          <cell r="B1003">
            <v>16638.590075</v>
          </cell>
          <cell r="C1003">
            <v>16638.590075</v>
          </cell>
        </row>
        <row r="1004">
          <cell r="A1004">
            <v>121483</v>
          </cell>
          <cell r="B1004">
            <v>16484.465182</v>
          </cell>
          <cell r="C1004">
            <v>16484.465182</v>
          </cell>
        </row>
        <row r="1005">
          <cell r="A1005">
            <v>120047</v>
          </cell>
          <cell r="B1005">
            <v>2976010.7416889998</v>
          </cell>
          <cell r="C1005">
            <v>2976010.7416889998</v>
          </cell>
        </row>
        <row r="1006">
          <cell r="A1006">
            <v>119984</v>
          </cell>
          <cell r="B1006">
            <v>35795.762488</v>
          </cell>
          <cell r="C1006">
            <v>35795.762488</v>
          </cell>
        </row>
        <row r="1007">
          <cell r="A1007">
            <v>121015</v>
          </cell>
          <cell r="B1007">
            <v>1448257.4227370003</v>
          </cell>
          <cell r="C1007">
            <v>1448257.4227370003</v>
          </cell>
        </row>
        <row r="1008">
          <cell r="A1008">
            <v>121021</v>
          </cell>
          <cell r="B1008">
            <v>1126956.9129869998</v>
          </cell>
          <cell r="C1008">
            <v>1126956.9129869998</v>
          </cell>
        </row>
        <row r="1009">
          <cell r="A1009">
            <v>121599</v>
          </cell>
          <cell r="B1009">
            <v>755049.76648700016</v>
          </cell>
          <cell r="C1009">
            <v>755049.76648700016</v>
          </cell>
        </row>
        <row r="1010">
          <cell r="A1010">
            <v>130953</v>
          </cell>
          <cell r="B1010">
            <v>7980577.9739789991</v>
          </cell>
          <cell r="C1010">
            <v>7980577.9739789991</v>
          </cell>
        </row>
        <row r="1011">
          <cell r="A1011">
            <v>125688</v>
          </cell>
          <cell r="B1011">
            <v>26080.100277000001</v>
          </cell>
          <cell r="C1011">
            <v>26080.100277000001</v>
          </cell>
        </row>
        <row r="1012">
          <cell r="A1012">
            <v>110962</v>
          </cell>
          <cell r="B1012">
            <v>393926.81856599991</v>
          </cell>
          <cell r="C1012">
            <v>393926.81856599991</v>
          </cell>
        </row>
        <row r="1013">
          <cell r="A1013">
            <v>111470</v>
          </cell>
          <cell r="B1013">
            <v>0</v>
          </cell>
          <cell r="C1013">
            <v>0</v>
          </cell>
        </row>
        <row r="1014">
          <cell r="A1014">
            <v>111750</v>
          </cell>
          <cell r="B1014">
            <v>0</v>
          </cell>
          <cell r="C1014">
            <v>0</v>
          </cell>
        </row>
        <row r="1015">
          <cell r="A1015">
            <v>110275</v>
          </cell>
          <cell r="B1015">
            <v>16302.342509000002</v>
          </cell>
          <cell r="C1015">
            <v>16302.342509000002</v>
          </cell>
        </row>
        <row r="1016">
          <cell r="A1016">
            <v>114684</v>
          </cell>
          <cell r="B1016">
            <v>282801.21135599999</v>
          </cell>
          <cell r="C1016">
            <v>282801.21135599999</v>
          </cell>
        </row>
        <row r="1017">
          <cell r="A1017">
            <v>111804</v>
          </cell>
          <cell r="B1017">
            <v>70740.312960999989</v>
          </cell>
          <cell r="C1017">
            <v>70740.312960999989</v>
          </cell>
        </row>
        <row r="1018">
          <cell r="A1018">
            <v>115426</v>
          </cell>
          <cell r="B1018">
            <v>239103.82907199999</v>
          </cell>
          <cell r="C1018">
            <v>239103.82907199999</v>
          </cell>
        </row>
        <row r="1019">
          <cell r="A1019">
            <v>111749</v>
          </cell>
          <cell r="B1019">
            <v>206586.71408400001</v>
          </cell>
          <cell r="C1019">
            <v>206586.71408400001</v>
          </cell>
        </row>
        <row r="1020">
          <cell r="A1020">
            <v>110276</v>
          </cell>
          <cell r="B1020">
            <v>0</v>
          </cell>
          <cell r="C1020">
            <v>0</v>
          </cell>
        </row>
        <row r="1021">
          <cell r="A1021">
            <v>115861</v>
          </cell>
          <cell r="B1021">
            <v>108077.59533800001</v>
          </cell>
          <cell r="C1021">
            <v>108077.59533800001</v>
          </cell>
        </row>
        <row r="1022">
          <cell r="A1022">
            <v>118454</v>
          </cell>
          <cell r="B1022">
            <v>944772.81774199975</v>
          </cell>
          <cell r="C1022">
            <v>944772.81774199975</v>
          </cell>
        </row>
        <row r="1023">
          <cell r="A1023">
            <v>117840</v>
          </cell>
          <cell r="B1023">
            <v>1469574.1543240002</v>
          </cell>
          <cell r="C1023">
            <v>1469574.1543240002</v>
          </cell>
        </row>
        <row r="1024">
          <cell r="A1024">
            <v>117901</v>
          </cell>
          <cell r="B1024">
            <v>282179.27947899996</v>
          </cell>
          <cell r="C1024">
            <v>282179.27947899996</v>
          </cell>
        </row>
        <row r="1025">
          <cell r="A1025">
            <v>116183</v>
          </cell>
          <cell r="B1025">
            <v>119605.83725500001</v>
          </cell>
          <cell r="C1025">
            <v>119605.83725500001</v>
          </cell>
        </row>
        <row r="1026">
          <cell r="A1026">
            <v>118459</v>
          </cell>
          <cell r="B1026">
            <v>411503.49699299992</v>
          </cell>
          <cell r="C1026">
            <v>411503.49699299992</v>
          </cell>
        </row>
        <row r="1027">
          <cell r="A1027">
            <v>118167</v>
          </cell>
          <cell r="B1027">
            <v>648848.8628</v>
          </cell>
          <cell r="C1027">
            <v>648848.8628</v>
          </cell>
        </row>
        <row r="1028">
          <cell r="A1028">
            <v>116595</v>
          </cell>
          <cell r="B1028">
            <v>288511.812256</v>
          </cell>
          <cell r="C1028">
            <v>288511.812256</v>
          </cell>
        </row>
        <row r="1029">
          <cell r="A1029">
            <v>114430</v>
          </cell>
          <cell r="B1029">
            <v>299418.01192600006</v>
          </cell>
          <cell r="C1029">
            <v>299418.01192600006</v>
          </cell>
        </row>
        <row r="1030">
          <cell r="A1030">
            <v>110258</v>
          </cell>
          <cell r="B1030">
            <v>392013.40864500008</v>
          </cell>
          <cell r="C1030">
            <v>392013.40864500008</v>
          </cell>
        </row>
        <row r="1031">
          <cell r="A1031">
            <v>116169</v>
          </cell>
          <cell r="B1031">
            <v>313767.67220699997</v>
          </cell>
          <cell r="C1031">
            <v>313767.67220699997</v>
          </cell>
        </row>
        <row r="1032">
          <cell r="A1032">
            <v>118604</v>
          </cell>
          <cell r="B1032">
            <v>210116.68165699995</v>
          </cell>
          <cell r="C1032">
            <v>210116.68165699995</v>
          </cell>
        </row>
        <row r="1033">
          <cell r="A1033">
            <v>110328</v>
          </cell>
          <cell r="B1033">
            <v>330324.12393400003</v>
          </cell>
          <cell r="C1033">
            <v>330324.12393400003</v>
          </cell>
        </row>
        <row r="1034">
          <cell r="A1034">
            <v>117853</v>
          </cell>
          <cell r="B1034">
            <v>598388.95165199996</v>
          </cell>
          <cell r="C1034">
            <v>598388.95165199996</v>
          </cell>
        </row>
        <row r="1035">
          <cell r="A1035">
            <v>116121</v>
          </cell>
          <cell r="B1035">
            <v>155138.31797199999</v>
          </cell>
          <cell r="C1035">
            <v>155138.31797199999</v>
          </cell>
        </row>
        <row r="1036">
          <cell r="A1036">
            <v>118603</v>
          </cell>
          <cell r="B1036">
            <v>0</v>
          </cell>
          <cell r="C1036">
            <v>0</v>
          </cell>
        </row>
        <row r="1037">
          <cell r="A1037">
            <v>123243</v>
          </cell>
          <cell r="B1037">
            <v>307972.35468500003</v>
          </cell>
          <cell r="C1037">
            <v>307972.35468500003</v>
          </cell>
        </row>
        <row r="1038">
          <cell r="A1038">
            <v>118674</v>
          </cell>
          <cell r="B1038">
            <v>468253.57231499994</v>
          </cell>
          <cell r="C1038">
            <v>468253.57231499994</v>
          </cell>
        </row>
        <row r="1039">
          <cell r="A1039">
            <v>123300</v>
          </cell>
          <cell r="B1039">
            <v>92985.494013000003</v>
          </cell>
          <cell r="C1039">
            <v>92985.494013000003</v>
          </cell>
        </row>
        <row r="1040">
          <cell r="A1040">
            <v>125274</v>
          </cell>
          <cell r="B1040">
            <v>226869.68276199998</v>
          </cell>
          <cell r="C1040">
            <v>226869.68276199998</v>
          </cell>
        </row>
        <row r="1041">
          <cell r="A1041">
            <v>124995</v>
          </cell>
          <cell r="B1041">
            <v>526393.585831</v>
          </cell>
          <cell r="C1041">
            <v>526393.585831</v>
          </cell>
        </row>
        <row r="1042">
          <cell r="A1042">
            <v>123264</v>
          </cell>
          <cell r="B1042">
            <v>953524.00252699992</v>
          </cell>
          <cell r="C1042">
            <v>953524.00252699992</v>
          </cell>
        </row>
        <row r="1043">
          <cell r="A1043">
            <v>123497</v>
          </cell>
          <cell r="B1043">
            <v>213850.06448599999</v>
          </cell>
          <cell r="C1043">
            <v>213850.06448599999</v>
          </cell>
        </row>
        <row r="1044">
          <cell r="A1044">
            <v>123299</v>
          </cell>
          <cell r="B1044">
            <v>1449514.4399880001</v>
          </cell>
          <cell r="C1044">
            <v>1449514.4399880001</v>
          </cell>
        </row>
        <row r="1045">
          <cell r="A1045">
            <v>126183</v>
          </cell>
          <cell r="B1045">
            <v>15221.098148999998</v>
          </cell>
          <cell r="C1045">
            <v>15221.098148999998</v>
          </cell>
        </row>
        <row r="1046">
          <cell r="A1046">
            <v>126160</v>
          </cell>
          <cell r="B1046">
            <v>16116.780563999999</v>
          </cell>
          <cell r="C1046">
            <v>16116.780563999999</v>
          </cell>
        </row>
        <row r="1047">
          <cell r="A1047">
            <v>123301</v>
          </cell>
          <cell r="B1047">
            <v>94556.763541000008</v>
          </cell>
          <cell r="C1047">
            <v>94556.763541000008</v>
          </cell>
        </row>
        <row r="1048">
          <cell r="A1048">
            <v>125292</v>
          </cell>
          <cell r="B1048">
            <v>187937.08099100002</v>
          </cell>
          <cell r="C1048">
            <v>187937.08099100002</v>
          </cell>
        </row>
        <row r="1049">
          <cell r="A1049">
            <v>123461</v>
          </cell>
          <cell r="B1049">
            <v>46865.015921000006</v>
          </cell>
          <cell r="C1049">
            <v>46865.015921000006</v>
          </cell>
        </row>
        <row r="1050">
          <cell r="A1050">
            <v>125047</v>
          </cell>
          <cell r="B1050">
            <v>696370.74043900007</v>
          </cell>
          <cell r="C1050">
            <v>696370.74043900007</v>
          </cell>
        </row>
        <row r="1051">
          <cell r="A1051">
            <v>126965</v>
          </cell>
          <cell r="B1051">
            <v>17786.874641999999</v>
          </cell>
          <cell r="C1051">
            <v>17786.874641999999</v>
          </cell>
        </row>
        <row r="1052">
          <cell r="A1052">
            <v>125953</v>
          </cell>
          <cell r="B1052">
            <v>60154.427882000004</v>
          </cell>
          <cell r="C1052">
            <v>60154.427882000004</v>
          </cell>
        </row>
        <row r="1053">
          <cell r="A1053">
            <v>126182</v>
          </cell>
          <cell r="B1053">
            <v>21458.028432999999</v>
          </cell>
          <cell r="C1053">
            <v>21458.028432999999</v>
          </cell>
        </row>
        <row r="1054">
          <cell r="A1054">
            <v>123242</v>
          </cell>
          <cell r="B1054">
            <v>329573.368801</v>
          </cell>
          <cell r="C1054">
            <v>329573.368801</v>
          </cell>
        </row>
        <row r="1055">
          <cell r="A1055">
            <v>127244</v>
          </cell>
          <cell r="B1055">
            <v>250575.36978199999</v>
          </cell>
          <cell r="C1055">
            <v>250575.36978199999</v>
          </cell>
        </row>
        <row r="1056">
          <cell r="A1056">
            <v>126218</v>
          </cell>
          <cell r="B1056">
            <v>503991.78299899993</v>
          </cell>
          <cell r="C1056">
            <v>503991.78299899993</v>
          </cell>
        </row>
        <row r="1057">
          <cell r="A1057">
            <v>120731</v>
          </cell>
          <cell r="B1057">
            <v>6865.2037620000001</v>
          </cell>
          <cell r="C1057">
            <v>6865.2037620000001</v>
          </cell>
        </row>
        <row r="1058">
          <cell r="A1058">
            <v>126619</v>
          </cell>
          <cell r="B1058">
            <v>121297.08597299999</v>
          </cell>
          <cell r="C1058">
            <v>121297.08597299999</v>
          </cell>
        </row>
        <row r="1059">
          <cell r="A1059">
            <v>126578</v>
          </cell>
          <cell r="B1059">
            <v>489884.04532299994</v>
          </cell>
          <cell r="C1059">
            <v>489884.04532299994</v>
          </cell>
        </row>
        <row r="1060">
          <cell r="A1060">
            <v>126303</v>
          </cell>
          <cell r="B1060">
            <v>21359.038661999999</v>
          </cell>
          <cell r="C1060">
            <v>21359.038661999999</v>
          </cell>
        </row>
        <row r="1061">
          <cell r="A1061">
            <v>125955</v>
          </cell>
          <cell r="B1061">
            <v>31795.859886000002</v>
          </cell>
          <cell r="C1061">
            <v>31795.859886000002</v>
          </cell>
        </row>
        <row r="1062">
          <cell r="A1062">
            <v>111866</v>
          </cell>
          <cell r="B1062">
            <v>1306508.7614569999</v>
          </cell>
          <cell r="C1062">
            <v>1306508.7614569999</v>
          </cell>
        </row>
        <row r="1063">
          <cell r="A1063">
            <v>120726</v>
          </cell>
          <cell r="B1063">
            <v>363337.44054799998</v>
          </cell>
          <cell r="C1063">
            <v>363337.44054799998</v>
          </cell>
        </row>
        <row r="1064">
          <cell r="A1064">
            <v>120728</v>
          </cell>
          <cell r="B1064">
            <v>566416.7567100001</v>
          </cell>
          <cell r="C1064">
            <v>566416.7567100001</v>
          </cell>
        </row>
        <row r="1065">
          <cell r="A1065">
            <v>120931</v>
          </cell>
          <cell r="B1065">
            <v>136036.34251600003</v>
          </cell>
          <cell r="C1065">
            <v>136036.34251600003</v>
          </cell>
        </row>
        <row r="1066">
          <cell r="A1066">
            <v>123566</v>
          </cell>
          <cell r="B1066">
            <v>0</v>
          </cell>
          <cell r="C1066">
            <v>0</v>
          </cell>
        </row>
        <row r="1067">
          <cell r="A1067">
            <v>121598</v>
          </cell>
          <cell r="B1067">
            <v>11745.263778</v>
          </cell>
          <cell r="C1067">
            <v>11745.263778</v>
          </cell>
        </row>
        <row r="1068">
          <cell r="A1068">
            <v>124196</v>
          </cell>
          <cell r="B1068">
            <v>353656.7019990001</v>
          </cell>
          <cell r="C1068">
            <v>353656.7019990001</v>
          </cell>
        </row>
        <row r="1069">
          <cell r="A1069">
            <v>123707</v>
          </cell>
          <cell r="B1069">
            <v>40082.076708000001</v>
          </cell>
          <cell r="C1069">
            <v>40082.076708000001</v>
          </cell>
        </row>
        <row r="1070">
          <cell r="A1070">
            <v>123186</v>
          </cell>
          <cell r="B1070">
            <v>10570.996316000001</v>
          </cell>
          <cell r="C1070">
            <v>10570.996316000001</v>
          </cell>
        </row>
        <row r="1071">
          <cell r="A1071">
            <v>126943</v>
          </cell>
          <cell r="B1071">
            <v>21975.541692999999</v>
          </cell>
          <cell r="C1071">
            <v>21975.541692999999</v>
          </cell>
        </row>
        <row r="1072">
          <cell r="A1072">
            <v>127291</v>
          </cell>
          <cell r="B1072">
            <v>0</v>
          </cell>
          <cell r="C1072">
            <v>0</v>
          </cell>
        </row>
        <row r="1073">
          <cell r="A1073">
            <v>123344</v>
          </cell>
          <cell r="B1073">
            <v>193596.544436</v>
          </cell>
          <cell r="C1073">
            <v>193596.544436</v>
          </cell>
        </row>
        <row r="1074">
          <cell r="A1074">
            <v>127095</v>
          </cell>
          <cell r="B1074">
            <v>81041.225599000012</v>
          </cell>
          <cell r="C1074">
            <v>81041.225599000012</v>
          </cell>
        </row>
        <row r="1075">
          <cell r="A1075">
            <v>127075</v>
          </cell>
          <cell r="B1075">
            <v>18209.717387000001</v>
          </cell>
          <cell r="C1075">
            <v>18209.717387000001</v>
          </cell>
        </row>
        <row r="1076">
          <cell r="A1076">
            <v>123888</v>
          </cell>
          <cell r="B1076">
            <v>8885.6978750000017</v>
          </cell>
          <cell r="C1076">
            <v>8885.6978750000017</v>
          </cell>
        </row>
        <row r="1077">
          <cell r="A1077">
            <v>123887</v>
          </cell>
          <cell r="B1077">
            <v>35584.988833000003</v>
          </cell>
          <cell r="C1077">
            <v>35584.988833000003</v>
          </cell>
        </row>
        <row r="1078">
          <cell r="A1078">
            <v>127176</v>
          </cell>
          <cell r="B1078">
            <v>4883.4537099999998</v>
          </cell>
          <cell r="C1078">
            <v>4883.4537099999998</v>
          </cell>
        </row>
        <row r="1079">
          <cell r="A1079">
            <v>127178</v>
          </cell>
          <cell r="B1079">
            <v>6836.8351929999999</v>
          </cell>
          <cell r="C1079">
            <v>6836.8351929999999</v>
          </cell>
        </row>
        <row r="1080">
          <cell r="A1080">
            <v>127177</v>
          </cell>
          <cell r="B1080">
            <v>15138.706501000001</v>
          </cell>
          <cell r="C1080">
            <v>15138.706501000001</v>
          </cell>
        </row>
        <row r="1081">
          <cell r="A1081">
            <v>125291</v>
          </cell>
          <cell r="B1081">
            <v>0</v>
          </cell>
          <cell r="C1081">
            <v>0</v>
          </cell>
        </row>
        <row r="1082">
          <cell r="A1082">
            <v>127228</v>
          </cell>
          <cell r="B1082">
            <v>102565.06812500002</v>
          </cell>
          <cell r="C1082">
            <v>102565.06812500002</v>
          </cell>
        </row>
        <row r="1083">
          <cell r="A1083">
            <v>127096</v>
          </cell>
          <cell r="B1083">
            <v>47783.915292000005</v>
          </cell>
          <cell r="C1083">
            <v>47783.915292000005</v>
          </cell>
        </row>
        <row r="1084">
          <cell r="A1084">
            <v>124360</v>
          </cell>
          <cell r="B1084">
            <v>85463.260093000004</v>
          </cell>
          <cell r="C1084">
            <v>85463.260093000004</v>
          </cell>
        </row>
        <row r="1085">
          <cell r="A1085">
            <v>121606</v>
          </cell>
          <cell r="B1085">
            <v>1721334.579749</v>
          </cell>
          <cell r="C1085">
            <v>1721334.579749</v>
          </cell>
        </row>
        <row r="1086">
          <cell r="A1086">
            <v>121468</v>
          </cell>
          <cell r="B1086">
            <v>1936203.380815</v>
          </cell>
          <cell r="C1086">
            <v>1936203.380815</v>
          </cell>
        </row>
        <row r="1087">
          <cell r="A1087">
            <v>123345</v>
          </cell>
          <cell r="B1087">
            <v>532804.86642199999</v>
          </cell>
          <cell r="C1087">
            <v>532804.86642199999</v>
          </cell>
        </row>
        <row r="1088">
          <cell r="A1088">
            <v>123468</v>
          </cell>
          <cell r="B1088">
            <v>713677.76030299999</v>
          </cell>
          <cell r="C1088">
            <v>713677.76030299999</v>
          </cell>
        </row>
        <row r="1089">
          <cell r="A1089">
            <v>125574</v>
          </cell>
          <cell r="B1089">
            <v>81301.722729000001</v>
          </cell>
          <cell r="C1089">
            <v>81301.722729000001</v>
          </cell>
        </row>
        <row r="1090">
          <cell r="A1090">
            <v>125516</v>
          </cell>
          <cell r="B1090">
            <v>333543.949907</v>
          </cell>
          <cell r="C1090">
            <v>333543.949907</v>
          </cell>
        </row>
        <row r="1091">
          <cell r="A1091">
            <v>125705</v>
          </cell>
          <cell r="B1091">
            <v>35122.767048000002</v>
          </cell>
          <cell r="C1091">
            <v>35122.767048000002</v>
          </cell>
        </row>
        <row r="1092">
          <cell r="A1092">
            <v>125420</v>
          </cell>
          <cell r="B1092">
            <v>1390405.2813979997</v>
          </cell>
          <cell r="C1092">
            <v>1390405.2813979997</v>
          </cell>
        </row>
        <row r="1093">
          <cell r="A1093">
            <v>121508</v>
          </cell>
          <cell r="B1093">
            <v>47483.676783000003</v>
          </cell>
          <cell r="C1093">
            <v>47483.676783000003</v>
          </cell>
        </row>
        <row r="1094">
          <cell r="A1094">
            <v>126912</v>
          </cell>
          <cell r="B1094">
            <v>0</v>
          </cell>
          <cell r="C1094">
            <v>0</v>
          </cell>
        </row>
        <row r="1095">
          <cell r="A1095">
            <v>123415</v>
          </cell>
          <cell r="B1095">
            <v>276353.56637199997</v>
          </cell>
          <cell r="C1095">
            <v>276353.56637199997</v>
          </cell>
        </row>
        <row r="1096">
          <cell r="A1096">
            <v>122064</v>
          </cell>
          <cell r="B1096">
            <v>2006638.6702980001</v>
          </cell>
          <cell r="C1096">
            <v>2006638.6702980001</v>
          </cell>
        </row>
        <row r="1097">
          <cell r="A1097">
            <v>122304</v>
          </cell>
          <cell r="B1097">
            <v>81429.665356000012</v>
          </cell>
          <cell r="C1097">
            <v>81429.665356000012</v>
          </cell>
        </row>
        <row r="1098">
          <cell r="A1098">
            <v>124236</v>
          </cell>
          <cell r="B1098">
            <v>2231217.1622550003</v>
          </cell>
          <cell r="C1098">
            <v>2231217.1622550003</v>
          </cell>
        </row>
        <row r="1099">
          <cell r="A1099">
            <v>124248</v>
          </cell>
          <cell r="B1099">
            <v>573874.81511099997</v>
          </cell>
          <cell r="C1099">
            <v>573874.81511099997</v>
          </cell>
        </row>
        <row r="1100">
          <cell r="A1100">
            <v>123238</v>
          </cell>
          <cell r="B1100">
            <v>947065.90773599991</v>
          </cell>
          <cell r="C1100">
            <v>947065.90773599991</v>
          </cell>
        </row>
        <row r="1101">
          <cell r="A1101">
            <v>122985</v>
          </cell>
          <cell r="B1101">
            <v>60938.794542000003</v>
          </cell>
          <cell r="C1101">
            <v>60938.794542000003</v>
          </cell>
        </row>
        <row r="1102">
          <cell r="A1102">
            <v>123053</v>
          </cell>
          <cell r="B1102">
            <v>737821.82820100011</v>
          </cell>
          <cell r="C1102">
            <v>737821.82820100011</v>
          </cell>
        </row>
        <row r="1103">
          <cell r="A1103">
            <v>123492</v>
          </cell>
          <cell r="B1103">
            <v>461333.069578</v>
          </cell>
          <cell r="C1103">
            <v>461333.069578</v>
          </cell>
        </row>
        <row r="1104">
          <cell r="A1104">
            <v>126678</v>
          </cell>
          <cell r="B1104">
            <v>4357128.9066730011</v>
          </cell>
          <cell r="C1104">
            <v>4357128.9066730011</v>
          </cell>
        </row>
        <row r="1105">
          <cell r="A1105">
            <v>127370</v>
          </cell>
          <cell r="B1105">
            <v>15652.960718999999</v>
          </cell>
          <cell r="C1105">
            <v>15652.960718999999</v>
          </cell>
        </row>
        <row r="1106">
          <cell r="A1106">
            <v>127372</v>
          </cell>
          <cell r="B1106">
            <v>10955.128424999999</v>
          </cell>
          <cell r="C1106">
            <v>10955.128424999999</v>
          </cell>
        </row>
        <row r="1107">
          <cell r="A1107">
            <v>128914</v>
          </cell>
          <cell r="B1107">
            <v>26815.773940999999</v>
          </cell>
          <cell r="C1107">
            <v>26815.773940999999</v>
          </cell>
        </row>
        <row r="1108">
          <cell r="A1108">
            <v>128811</v>
          </cell>
          <cell r="B1108">
            <v>70229.816581999999</v>
          </cell>
          <cell r="C1108">
            <v>70229.816581999999</v>
          </cell>
        </row>
        <row r="1109">
          <cell r="A1109">
            <v>128542</v>
          </cell>
          <cell r="B1109">
            <v>8015587.9497459987</v>
          </cell>
          <cell r="C1109">
            <v>8015587.9497459987</v>
          </cell>
        </row>
        <row r="1110">
          <cell r="A1110">
            <v>128839</v>
          </cell>
          <cell r="B1110">
            <v>22763.956623999999</v>
          </cell>
          <cell r="C1110">
            <v>22763.956623999999</v>
          </cell>
        </row>
        <row r="1111">
          <cell r="A1111">
            <v>129159</v>
          </cell>
          <cell r="B1111">
            <v>362313.18261500006</v>
          </cell>
          <cell r="C1111">
            <v>362313.18261500006</v>
          </cell>
        </row>
        <row r="1112">
          <cell r="A1112">
            <v>129374</v>
          </cell>
          <cell r="B1112">
            <v>113998.048847</v>
          </cell>
          <cell r="C1112">
            <v>113998.048847</v>
          </cell>
        </row>
        <row r="1113">
          <cell r="A1113">
            <v>127643</v>
          </cell>
          <cell r="B1113">
            <v>1427482.2480699997</v>
          </cell>
          <cell r="C1113">
            <v>1427482.2480699997</v>
          </cell>
        </row>
        <row r="1114">
          <cell r="A1114">
            <v>129326</v>
          </cell>
          <cell r="B1114">
            <v>14210.475513000001</v>
          </cell>
          <cell r="C1114">
            <v>14210.475513000001</v>
          </cell>
        </row>
        <row r="1115">
          <cell r="A1115">
            <v>127367</v>
          </cell>
          <cell r="B1115">
            <v>3753157.3520549997</v>
          </cell>
          <cell r="C1115">
            <v>3753157.3520549997</v>
          </cell>
        </row>
        <row r="1116">
          <cell r="A1116">
            <v>127366</v>
          </cell>
          <cell r="B1116">
            <v>506374.01932499994</v>
          </cell>
          <cell r="C1116">
            <v>506374.01932499994</v>
          </cell>
        </row>
        <row r="1117">
          <cell r="A1117">
            <v>129337</v>
          </cell>
          <cell r="B1117">
            <v>11383671.576417001</v>
          </cell>
          <cell r="C1117">
            <v>11383671.576417001</v>
          </cell>
        </row>
        <row r="1118">
          <cell r="A1118">
            <v>129361</v>
          </cell>
          <cell r="B1118">
            <v>466396.47972199996</v>
          </cell>
          <cell r="C1118">
            <v>466396.47972199996</v>
          </cell>
        </row>
        <row r="1119">
          <cell r="A1119">
            <v>128142</v>
          </cell>
          <cell r="B1119">
            <v>2571843.9803689998</v>
          </cell>
          <cell r="C1119">
            <v>2571843.9803689998</v>
          </cell>
        </row>
        <row r="1120">
          <cell r="A1120">
            <v>128915</v>
          </cell>
          <cell r="B1120">
            <v>25892.460850000003</v>
          </cell>
          <cell r="C1120">
            <v>25892.460850000003</v>
          </cell>
        </row>
        <row r="1121">
          <cell r="A1121">
            <v>127369</v>
          </cell>
          <cell r="B1121">
            <v>1910.7878040000001</v>
          </cell>
          <cell r="C1121">
            <v>1910.7878040000001</v>
          </cell>
        </row>
        <row r="1122">
          <cell r="A1122">
            <v>128287</v>
          </cell>
          <cell r="B1122">
            <v>17151.926708000003</v>
          </cell>
          <cell r="C1122">
            <v>17151.926708000003</v>
          </cell>
        </row>
        <row r="1123">
          <cell r="A1123">
            <v>129301</v>
          </cell>
          <cell r="B1123">
            <v>296853.83377000003</v>
          </cell>
          <cell r="C1123">
            <v>296853.83377000003</v>
          </cell>
        </row>
        <row r="1124">
          <cell r="A1124">
            <v>129426</v>
          </cell>
          <cell r="B1124">
            <v>180.321245</v>
          </cell>
          <cell r="C1124">
            <v>180.321245</v>
          </cell>
        </row>
        <row r="1125">
          <cell r="A1125">
            <v>127373</v>
          </cell>
          <cell r="B1125">
            <v>12696.654149999998</v>
          </cell>
          <cell r="C1125">
            <v>12696.654149999998</v>
          </cell>
        </row>
        <row r="1126">
          <cell r="A1126">
            <v>127117</v>
          </cell>
          <cell r="B1126">
            <v>1031969.221168</v>
          </cell>
          <cell r="C1126">
            <v>1031969.221168</v>
          </cell>
        </row>
        <row r="1127">
          <cell r="A1127">
            <v>128384</v>
          </cell>
          <cell r="B1127">
            <v>192630.23199</v>
          </cell>
          <cell r="C1127">
            <v>192630.23199</v>
          </cell>
        </row>
        <row r="1128">
          <cell r="A1128">
            <v>129392</v>
          </cell>
          <cell r="B1128">
            <v>153468.19653400002</v>
          </cell>
          <cell r="C1128">
            <v>153468.19653400002</v>
          </cell>
        </row>
        <row r="1129">
          <cell r="A1129">
            <v>128324</v>
          </cell>
          <cell r="B1129">
            <v>470301.1458629999</v>
          </cell>
          <cell r="C1129">
            <v>470301.1458629999</v>
          </cell>
        </row>
        <row r="1130">
          <cell r="A1130">
            <v>124678</v>
          </cell>
          <cell r="B1130">
            <v>333573.683342</v>
          </cell>
          <cell r="C1130">
            <v>333573.683342</v>
          </cell>
        </row>
        <row r="1131">
          <cell r="A1131">
            <v>128221</v>
          </cell>
          <cell r="B1131">
            <v>83050.660554999995</v>
          </cell>
          <cell r="C1131">
            <v>83050.660554999995</v>
          </cell>
        </row>
        <row r="1132">
          <cell r="A1132">
            <v>127107</v>
          </cell>
          <cell r="B1132">
            <v>108246.96886100002</v>
          </cell>
          <cell r="C1132">
            <v>108246.96886100002</v>
          </cell>
        </row>
        <row r="1133">
          <cell r="A1133">
            <v>127944</v>
          </cell>
          <cell r="B1133">
            <v>248966.58705999999</v>
          </cell>
          <cell r="C1133">
            <v>248966.58705999999</v>
          </cell>
        </row>
        <row r="1134">
          <cell r="A1134">
            <v>128325</v>
          </cell>
          <cell r="B1134">
            <v>88164.214873999998</v>
          </cell>
          <cell r="C1134">
            <v>88164.214873999998</v>
          </cell>
        </row>
        <row r="1135">
          <cell r="A1135">
            <v>128327</v>
          </cell>
          <cell r="B1135">
            <v>90558.331277999983</v>
          </cell>
          <cell r="C1135">
            <v>90558.331277999983</v>
          </cell>
        </row>
        <row r="1136">
          <cell r="A1136">
            <v>128326</v>
          </cell>
          <cell r="B1136">
            <v>89296.727672999987</v>
          </cell>
          <cell r="C1136">
            <v>89296.727672999987</v>
          </cell>
        </row>
        <row r="1137">
          <cell r="A1137">
            <v>129194</v>
          </cell>
          <cell r="B1137">
            <v>1444291.1148529996</v>
          </cell>
          <cell r="C1137">
            <v>1444291.1148529996</v>
          </cell>
        </row>
        <row r="1138">
          <cell r="A1138">
            <v>127970</v>
          </cell>
          <cell r="B1138">
            <v>42673.865034999995</v>
          </cell>
          <cell r="C1138">
            <v>42673.865034999995</v>
          </cell>
        </row>
        <row r="1139">
          <cell r="A1139">
            <v>129498</v>
          </cell>
          <cell r="B1139">
            <v>168947.76441800001</v>
          </cell>
          <cell r="C1139">
            <v>168947.76441800001</v>
          </cell>
        </row>
        <row r="1140">
          <cell r="A1140">
            <v>123202</v>
          </cell>
          <cell r="B1140">
            <v>486565.03124000004</v>
          </cell>
          <cell r="C1140">
            <v>486565.03124000004</v>
          </cell>
        </row>
        <row r="1141">
          <cell r="A1141">
            <v>122393</v>
          </cell>
          <cell r="B1141">
            <v>738606.20391999988</v>
          </cell>
          <cell r="C1141">
            <v>738606.20391999988</v>
          </cell>
        </row>
        <row r="1142">
          <cell r="A1142">
            <v>126978</v>
          </cell>
          <cell r="B1142">
            <v>21281.152905999999</v>
          </cell>
          <cell r="C1142">
            <v>21281.152905999999</v>
          </cell>
        </row>
        <row r="1143">
          <cell r="A1143">
            <v>126979</v>
          </cell>
          <cell r="B1143">
            <v>0</v>
          </cell>
          <cell r="C1143">
            <v>0</v>
          </cell>
        </row>
        <row r="1144">
          <cell r="A1144">
            <v>126981</v>
          </cell>
          <cell r="B1144">
            <v>0</v>
          </cell>
          <cell r="C1144">
            <v>0</v>
          </cell>
        </row>
        <row r="1145">
          <cell r="A1145">
            <v>129643</v>
          </cell>
          <cell r="B1145">
            <v>360627.10440699995</v>
          </cell>
          <cell r="C1145">
            <v>360627.10440699995</v>
          </cell>
        </row>
        <row r="1146">
          <cell r="A1146">
            <v>126980</v>
          </cell>
          <cell r="B1146">
            <v>0</v>
          </cell>
          <cell r="C1146">
            <v>0</v>
          </cell>
        </row>
        <row r="1147">
          <cell r="A1147">
            <v>126621</v>
          </cell>
          <cell r="B1147">
            <v>1113520.1353549999</v>
          </cell>
          <cell r="C1147">
            <v>1113520.1353549999</v>
          </cell>
        </row>
        <row r="1148">
          <cell r="A1148">
            <v>128292</v>
          </cell>
          <cell r="B1148">
            <v>76500.158031999992</v>
          </cell>
          <cell r="C1148">
            <v>76500.158031999992</v>
          </cell>
        </row>
        <row r="1149">
          <cell r="A1149">
            <v>127969</v>
          </cell>
          <cell r="B1149">
            <v>22271.542513999997</v>
          </cell>
          <cell r="C1149">
            <v>22271.542513999997</v>
          </cell>
        </row>
        <row r="1150">
          <cell r="A1150">
            <v>116574</v>
          </cell>
          <cell r="B1150">
            <v>18700.161031</v>
          </cell>
          <cell r="C1150">
            <v>18700.161031</v>
          </cell>
        </row>
        <row r="1151">
          <cell r="A1151">
            <v>116171</v>
          </cell>
          <cell r="B1151">
            <v>2513680.4513299996</v>
          </cell>
          <cell r="C1151">
            <v>2513680.4513299996</v>
          </cell>
        </row>
        <row r="1152">
          <cell r="A1152">
            <v>116895</v>
          </cell>
          <cell r="B1152">
            <v>3619962.1879720003</v>
          </cell>
          <cell r="C1152">
            <v>3547562.9439820009</v>
          </cell>
        </row>
        <row r="1153">
          <cell r="A1153">
            <v>116188</v>
          </cell>
          <cell r="B1153">
            <v>345648.26801900001</v>
          </cell>
          <cell r="C1153">
            <v>345648.26801900001</v>
          </cell>
        </row>
        <row r="1154">
          <cell r="A1154">
            <v>116327</v>
          </cell>
          <cell r="B1154">
            <v>352940.34163799987</v>
          </cell>
          <cell r="C1154">
            <v>352940.34163799987</v>
          </cell>
        </row>
        <row r="1155">
          <cell r="A1155">
            <v>116533</v>
          </cell>
          <cell r="B1155">
            <v>2156230.0844549998</v>
          </cell>
          <cell r="C1155">
            <v>2113105.4791649999</v>
          </cell>
        </row>
        <row r="1156">
          <cell r="A1156">
            <v>119040</v>
          </cell>
          <cell r="B1156">
            <v>240192.73037099995</v>
          </cell>
          <cell r="C1156">
            <v>240192.73037099995</v>
          </cell>
        </row>
        <row r="1157">
          <cell r="A1157">
            <v>116185</v>
          </cell>
          <cell r="B1157">
            <v>1035924.6325650002</v>
          </cell>
          <cell r="C1157">
            <v>1035924.6325650002</v>
          </cell>
        </row>
        <row r="1158">
          <cell r="A1158">
            <v>116432</v>
          </cell>
          <cell r="B1158">
            <v>1688499.6997619991</v>
          </cell>
          <cell r="C1158">
            <v>1688466.5649859991</v>
          </cell>
        </row>
        <row r="1159">
          <cell r="A1159">
            <v>116620</v>
          </cell>
          <cell r="B1159">
            <v>1099575.8782420007</v>
          </cell>
          <cell r="C1159">
            <v>1077586.1532839998</v>
          </cell>
        </row>
        <row r="1160">
          <cell r="A1160">
            <v>116268</v>
          </cell>
          <cell r="B1160">
            <v>220032.43079099999</v>
          </cell>
          <cell r="C1160">
            <v>220032.43079099999</v>
          </cell>
        </row>
        <row r="1161">
          <cell r="A1161">
            <v>119119</v>
          </cell>
          <cell r="B1161">
            <v>1389046.918578</v>
          </cell>
          <cell r="C1161">
            <v>1361265.98284</v>
          </cell>
        </row>
        <row r="1162">
          <cell r="A1162">
            <v>117637</v>
          </cell>
          <cell r="B1162">
            <v>3350745.6740719997</v>
          </cell>
          <cell r="C1162">
            <v>3283730.7631300003</v>
          </cell>
        </row>
        <row r="1163">
          <cell r="A1163">
            <v>116044</v>
          </cell>
          <cell r="B1163">
            <v>911790.12355100003</v>
          </cell>
          <cell r="C1163">
            <v>893554.32114499994</v>
          </cell>
        </row>
        <row r="1164">
          <cell r="A1164">
            <v>117849</v>
          </cell>
          <cell r="B1164">
            <v>714660.97531399992</v>
          </cell>
          <cell r="C1164">
            <v>700296.29793200002</v>
          </cell>
        </row>
        <row r="1165">
          <cell r="A1165">
            <v>119853</v>
          </cell>
          <cell r="B1165">
            <v>1811197.4600759998</v>
          </cell>
          <cell r="C1165">
            <v>1774973.5125729998</v>
          </cell>
        </row>
        <row r="1166">
          <cell r="A1166">
            <v>117308</v>
          </cell>
          <cell r="B1166">
            <v>128432.13081199999</v>
          </cell>
          <cell r="C1166">
            <v>128432.13081199999</v>
          </cell>
        </row>
        <row r="1167">
          <cell r="A1167">
            <v>118768</v>
          </cell>
          <cell r="B1167">
            <v>879580.17564400006</v>
          </cell>
          <cell r="C1167">
            <v>879580.17564400006</v>
          </cell>
        </row>
        <row r="1168">
          <cell r="A1168">
            <v>119855</v>
          </cell>
          <cell r="B1168">
            <v>2758640.2315529999</v>
          </cell>
          <cell r="C1168">
            <v>2703467.4271759992</v>
          </cell>
        </row>
        <row r="1169">
          <cell r="A1169">
            <v>119854</v>
          </cell>
          <cell r="B1169">
            <v>3078277.0509230006</v>
          </cell>
          <cell r="C1169">
            <v>3016711.5149730002</v>
          </cell>
        </row>
        <row r="1170">
          <cell r="A1170">
            <v>119799</v>
          </cell>
          <cell r="B1170">
            <v>1245377.2858520001</v>
          </cell>
          <cell r="C1170">
            <v>1220469.7378539997</v>
          </cell>
        </row>
        <row r="1171">
          <cell r="A1171">
            <v>124133</v>
          </cell>
          <cell r="B1171">
            <v>0</v>
          </cell>
          <cell r="C1171">
            <v>0</v>
          </cell>
        </row>
        <row r="1172">
          <cell r="A1172">
            <v>120161</v>
          </cell>
          <cell r="B1172">
            <v>0</v>
          </cell>
          <cell r="C1172">
            <v>0</v>
          </cell>
        </row>
        <row r="1173">
          <cell r="A1173">
            <v>119469</v>
          </cell>
          <cell r="B1173">
            <v>386202.57588899997</v>
          </cell>
          <cell r="C1173">
            <v>378439.90539500001</v>
          </cell>
        </row>
        <row r="1174">
          <cell r="A1174">
            <v>119628</v>
          </cell>
          <cell r="B1174">
            <v>715703.47843200003</v>
          </cell>
          <cell r="C1174">
            <v>715703.47843200003</v>
          </cell>
        </row>
        <row r="1175">
          <cell r="A1175">
            <v>120036</v>
          </cell>
          <cell r="B1175">
            <v>434734.16623999999</v>
          </cell>
          <cell r="C1175">
            <v>426039.48236300005</v>
          </cell>
        </row>
        <row r="1176">
          <cell r="A1176">
            <v>118064</v>
          </cell>
          <cell r="B1176">
            <v>1525040.9020829997</v>
          </cell>
          <cell r="C1176">
            <v>1525040.9020829997</v>
          </cell>
        </row>
        <row r="1177">
          <cell r="A1177">
            <v>117805</v>
          </cell>
          <cell r="B1177">
            <v>711580.30991800013</v>
          </cell>
          <cell r="C1177">
            <v>711580.30991800013</v>
          </cell>
        </row>
        <row r="1178">
          <cell r="A1178">
            <v>118189</v>
          </cell>
          <cell r="B1178">
            <v>1232665.2052260002</v>
          </cell>
          <cell r="C1178">
            <v>1232665.2052260002</v>
          </cell>
        </row>
        <row r="1179">
          <cell r="A1179">
            <v>118882</v>
          </cell>
          <cell r="B1179">
            <v>752524.16985200008</v>
          </cell>
          <cell r="C1179">
            <v>752524.16985200008</v>
          </cell>
        </row>
        <row r="1180">
          <cell r="A1180">
            <v>120042</v>
          </cell>
          <cell r="B1180">
            <v>654365.99684300006</v>
          </cell>
          <cell r="C1180">
            <v>654365.99684300006</v>
          </cell>
        </row>
        <row r="1181">
          <cell r="A1181">
            <v>119202</v>
          </cell>
          <cell r="B1181">
            <v>27791585.761094</v>
          </cell>
          <cell r="C1181">
            <v>27791585.761094</v>
          </cell>
        </row>
        <row r="1182">
          <cell r="A1182">
            <v>117739</v>
          </cell>
          <cell r="B1182">
            <v>12073513.094737001</v>
          </cell>
          <cell r="C1182">
            <v>12073513.094737001</v>
          </cell>
        </row>
        <row r="1183">
          <cell r="A1183">
            <v>118016</v>
          </cell>
          <cell r="B1183">
            <v>12082785.982693</v>
          </cell>
          <cell r="C1183">
            <v>12082785.982693</v>
          </cell>
        </row>
        <row r="1184">
          <cell r="A1184">
            <v>109005</v>
          </cell>
          <cell r="B1184">
            <v>10475981.648768999</v>
          </cell>
          <cell r="C1184">
            <v>10475981.648768999</v>
          </cell>
        </row>
        <row r="1185">
          <cell r="A1185">
            <v>108998</v>
          </cell>
          <cell r="B1185">
            <v>7093439.4428919991</v>
          </cell>
          <cell r="C1185">
            <v>7093439.4428919991</v>
          </cell>
        </row>
        <row r="1186">
          <cell r="A1186">
            <v>109089</v>
          </cell>
          <cell r="B1186">
            <v>6034564.4248339999</v>
          </cell>
          <cell r="C1186">
            <v>6034564.4248339999</v>
          </cell>
        </row>
        <row r="1187">
          <cell r="A1187">
            <v>108737</v>
          </cell>
          <cell r="B1187">
            <v>17714328.330362998</v>
          </cell>
          <cell r="C1187">
            <v>17714328.330362998</v>
          </cell>
        </row>
        <row r="1188">
          <cell r="A1188">
            <v>109088</v>
          </cell>
          <cell r="B1188">
            <v>7625956.5960620018</v>
          </cell>
          <cell r="C1188">
            <v>7625956.5960620018</v>
          </cell>
        </row>
        <row r="1189">
          <cell r="A1189">
            <v>126191</v>
          </cell>
          <cell r="B1189">
            <v>2051740.881515</v>
          </cell>
          <cell r="C1189">
            <v>2051740.881515</v>
          </cell>
        </row>
        <row r="1190">
          <cell r="A1190">
            <v>126188</v>
          </cell>
          <cell r="B1190">
            <v>12297553.518765002</v>
          </cell>
          <cell r="C1190">
            <v>12297553.518765002</v>
          </cell>
        </row>
        <row r="1191">
          <cell r="A1191">
            <v>125982</v>
          </cell>
          <cell r="B1191">
            <v>6810253.9249400003</v>
          </cell>
          <cell r="C1191">
            <v>6810253.9249400003</v>
          </cell>
        </row>
        <row r="1192">
          <cell r="A1192">
            <v>126190</v>
          </cell>
          <cell r="B1192">
            <v>905888.03691999998</v>
          </cell>
          <cell r="C1192">
            <v>905888.03691999998</v>
          </cell>
        </row>
        <row r="1193">
          <cell r="A1193">
            <v>125203</v>
          </cell>
          <cell r="B1193">
            <v>600727.63480300002</v>
          </cell>
          <cell r="C1193">
            <v>600727.63480300002</v>
          </cell>
        </row>
        <row r="1194">
          <cell r="A1194">
            <v>126189</v>
          </cell>
          <cell r="B1194">
            <v>1137496.3677359999</v>
          </cell>
          <cell r="C1194">
            <v>1137496.3677359999</v>
          </cell>
        </row>
        <row r="1195">
          <cell r="A1195">
            <v>117250</v>
          </cell>
          <cell r="B1195">
            <v>2992174.0753410002</v>
          </cell>
          <cell r="C1195">
            <v>2992174.0753410002</v>
          </cell>
        </row>
        <row r="1196">
          <cell r="A1196">
            <v>117040</v>
          </cell>
          <cell r="B1196">
            <v>0</v>
          </cell>
          <cell r="C1196">
            <v>0</v>
          </cell>
        </row>
        <row r="1197">
          <cell r="A1197">
            <v>118017</v>
          </cell>
          <cell r="B1197">
            <v>1922484.3691160001</v>
          </cell>
          <cell r="C1197">
            <v>1922484.3691160001</v>
          </cell>
        </row>
        <row r="1198">
          <cell r="A1198">
            <v>120215</v>
          </cell>
          <cell r="B1198">
            <v>1197456.1972069999</v>
          </cell>
          <cell r="C1198">
            <v>1197456.1972069999</v>
          </cell>
        </row>
        <row r="1199">
          <cell r="A1199">
            <v>120094</v>
          </cell>
          <cell r="B1199">
            <v>26279.927589999999</v>
          </cell>
          <cell r="C1199">
            <v>26279.927589999999</v>
          </cell>
        </row>
        <row r="1200">
          <cell r="A1200">
            <v>120216</v>
          </cell>
          <cell r="B1200">
            <v>2299975.1987099997</v>
          </cell>
          <cell r="C1200">
            <v>2299975.1987099997</v>
          </cell>
        </row>
        <row r="1201">
          <cell r="A1201">
            <v>118342</v>
          </cell>
          <cell r="B1201">
            <v>162939.51192600001</v>
          </cell>
          <cell r="C1201">
            <v>162939.51192600001</v>
          </cell>
        </row>
        <row r="1202">
          <cell r="A1202">
            <v>119090</v>
          </cell>
          <cell r="B1202">
            <v>1270127.1284460002</v>
          </cell>
          <cell r="C1202">
            <v>1270127.1284460002</v>
          </cell>
        </row>
        <row r="1203">
          <cell r="A1203">
            <v>117762</v>
          </cell>
          <cell r="B1203">
            <v>653461.87622399989</v>
          </cell>
          <cell r="C1203">
            <v>653461.87622399989</v>
          </cell>
        </row>
        <row r="1204">
          <cell r="A1204">
            <v>118784</v>
          </cell>
          <cell r="B1204">
            <v>3550280.0043299999</v>
          </cell>
          <cell r="C1204">
            <v>3550280.0043299999</v>
          </cell>
        </row>
        <row r="1205">
          <cell r="A1205">
            <v>123138</v>
          </cell>
          <cell r="B1205">
            <v>505723.87635699997</v>
          </cell>
          <cell r="C1205">
            <v>505723.87635699997</v>
          </cell>
        </row>
        <row r="1206">
          <cell r="A1206">
            <v>125378</v>
          </cell>
          <cell r="B1206">
            <v>3229302.7174129998</v>
          </cell>
          <cell r="C1206">
            <v>3229302.7174129998</v>
          </cell>
        </row>
        <row r="1207">
          <cell r="A1207">
            <v>125228</v>
          </cell>
          <cell r="B1207">
            <v>4761470.1437679995</v>
          </cell>
          <cell r="C1207">
            <v>4761470.1437679995</v>
          </cell>
        </row>
        <row r="1208">
          <cell r="A1208">
            <v>123999</v>
          </cell>
          <cell r="B1208">
            <v>810242.59364099998</v>
          </cell>
          <cell r="C1208">
            <v>810242.59364099998</v>
          </cell>
        </row>
        <row r="1209">
          <cell r="A1209">
            <v>126536</v>
          </cell>
          <cell r="B1209">
            <v>1853730.6838490004</v>
          </cell>
          <cell r="C1209">
            <v>1853730.6838490004</v>
          </cell>
        </row>
        <row r="1210">
          <cell r="A1210">
            <v>127022</v>
          </cell>
          <cell r="B1210">
            <v>1450409.572126</v>
          </cell>
          <cell r="C1210">
            <v>1450409.572126</v>
          </cell>
        </row>
        <row r="1211">
          <cell r="A1211">
            <v>127676</v>
          </cell>
          <cell r="B1211">
            <v>1912847.5485640001</v>
          </cell>
          <cell r="C1211">
            <v>1912847.5485640001</v>
          </cell>
        </row>
        <row r="1212">
          <cell r="A1212">
            <v>126987</v>
          </cell>
          <cell r="B1212">
            <v>517094.68429999996</v>
          </cell>
          <cell r="C1212">
            <v>517094.68429999996</v>
          </cell>
        </row>
        <row r="1213">
          <cell r="A1213">
            <v>123746</v>
          </cell>
          <cell r="B1213">
            <v>804100.96351200005</v>
          </cell>
          <cell r="C1213">
            <v>804100.96351200005</v>
          </cell>
        </row>
        <row r="1214">
          <cell r="A1214">
            <v>124518</v>
          </cell>
          <cell r="B1214">
            <v>19782.789783</v>
          </cell>
          <cell r="C1214">
            <v>19782.789783</v>
          </cell>
        </row>
        <row r="1215">
          <cell r="A1215">
            <v>126487</v>
          </cell>
          <cell r="B1215">
            <v>1133591.6287400003</v>
          </cell>
          <cell r="C1215">
            <v>1133591.6287400003</v>
          </cell>
        </row>
        <row r="1216">
          <cell r="A1216">
            <v>126913</v>
          </cell>
          <cell r="B1216">
            <v>15967.833569999997</v>
          </cell>
          <cell r="C1216">
            <v>15967.833569999997</v>
          </cell>
        </row>
        <row r="1217">
          <cell r="A1217">
            <v>127937</v>
          </cell>
          <cell r="B1217">
            <v>327878.64238099998</v>
          </cell>
          <cell r="C1217">
            <v>327878.64238099998</v>
          </cell>
        </row>
        <row r="1218">
          <cell r="A1218">
            <v>127843</v>
          </cell>
          <cell r="B1218">
            <v>44408.515165999997</v>
          </cell>
          <cell r="C1218">
            <v>44408.515165999997</v>
          </cell>
        </row>
        <row r="1219">
          <cell r="A1219">
            <v>127842</v>
          </cell>
          <cell r="B1219">
            <v>645919.87832599983</v>
          </cell>
          <cell r="C1219">
            <v>645919.87832599983</v>
          </cell>
        </row>
        <row r="1220">
          <cell r="A1220">
            <v>126881</v>
          </cell>
          <cell r="B1220">
            <v>1138294.3456430002</v>
          </cell>
          <cell r="C1220">
            <v>1138294.3456430002</v>
          </cell>
        </row>
        <row r="1221">
          <cell r="A1221">
            <v>127066</v>
          </cell>
          <cell r="B1221">
            <v>0</v>
          </cell>
          <cell r="C1221">
            <v>0</v>
          </cell>
        </row>
        <row r="1222">
          <cell r="A1222">
            <v>126901</v>
          </cell>
          <cell r="B1222">
            <v>749717.19413200009</v>
          </cell>
          <cell r="C1222">
            <v>749717.19413200009</v>
          </cell>
        </row>
        <row r="1223">
          <cell r="A1223">
            <v>136814</v>
          </cell>
          <cell r="B1223">
            <v>0</v>
          </cell>
          <cell r="C1223">
            <v>0</v>
          </cell>
        </row>
        <row r="1224">
          <cell r="A1224">
            <v>152690</v>
          </cell>
          <cell r="B1224">
            <v>0</v>
          </cell>
          <cell r="C1224">
            <v>0</v>
          </cell>
        </row>
        <row r="1225">
          <cell r="A1225">
            <v>153116</v>
          </cell>
          <cell r="B1225">
            <v>0</v>
          </cell>
          <cell r="C1225">
            <v>0</v>
          </cell>
        </row>
        <row r="1226">
          <cell r="A1226">
            <v>153499</v>
          </cell>
          <cell r="B1226">
            <v>0</v>
          </cell>
          <cell r="C1226">
            <v>0</v>
          </cell>
        </row>
        <row r="1227">
          <cell r="A1227">
            <v>146511</v>
          </cell>
          <cell r="B1227">
            <v>66803.753798000005</v>
          </cell>
          <cell r="C1227">
            <v>66803.753798000005</v>
          </cell>
        </row>
        <row r="1228">
          <cell r="A1228">
            <v>155747</v>
          </cell>
          <cell r="B1228">
            <v>0</v>
          </cell>
          <cell r="C1228">
            <v>0</v>
          </cell>
        </row>
        <row r="1229">
          <cell r="A1229">
            <v>153523</v>
          </cell>
          <cell r="B1229">
            <v>0</v>
          </cell>
          <cell r="C1229">
            <v>0</v>
          </cell>
        </row>
        <row r="1230">
          <cell r="A1230">
            <v>155671</v>
          </cell>
          <cell r="B1230">
            <v>0</v>
          </cell>
          <cell r="C1230">
            <v>0</v>
          </cell>
        </row>
        <row r="1231">
          <cell r="A1231">
            <v>122762</v>
          </cell>
          <cell r="B1231">
            <v>648282.60908400011</v>
          </cell>
          <cell r="C1231">
            <v>648282.60908400011</v>
          </cell>
        </row>
        <row r="1232">
          <cell r="A1232">
            <v>125356</v>
          </cell>
          <cell r="B1232">
            <v>9702286.4120709933</v>
          </cell>
          <cell r="C1232">
            <v>9702286.4120709933</v>
          </cell>
        </row>
        <row r="1233">
          <cell r="A1233">
            <v>125220</v>
          </cell>
          <cell r="B1233">
            <v>2257171.5571849998</v>
          </cell>
          <cell r="C1233">
            <v>2257171.5571849998</v>
          </cell>
        </row>
        <row r="1234">
          <cell r="A1234">
            <v>122298</v>
          </cell>
          <cell r="B1234">
            <v>450.80500899999998</v>
          </cell>
          <cell r="C1234">
            <v>450.80500899999998</v>
          </cell>
        </row>
        <row r="1235">
          <cell r="A1235">
            <v>121889</v>
          </cell>
          <cell r="B1235">
            <v>232107.10316900001</v>
          </cell>
          <cell r="C1235">
            <v>232107.10316900001</v>
          </cell>
        </row>
        <row r="1236">
          <cell r="A1236">
            <v>125454</v>
          </cell>
          <cell r="B1236">
            <v>11040624.226886999</v>
          </cell>
          <cell r="C1236">
            <v>11040624.226886999</v>
          </cell>
        </row>
        <row r="1237">
          <cell r="A1237">
            <v>116693</v>
          </cell>
          <cell r="B1237">
            <v>277130.69313200004</v>
          </cell>
          <cell r="C1237">
            <v>277130.69313200004</v>
          </cell>
        </row>
        <row r="1238">
          <cell r="A1238">
            <v>115458</v>
          </cell>
          <cell r="B1238">
            <v>456162.53899999987</v>
          </cell>
          <cell r="C1238">
            <v>447039.27156200004</v>
          </cell>
        </row>
        <row r="1239">
          <cell r="A1239">
            <v>117197</v>
          </cell>
          <cell r="B1239">
            <v>564837.95105000015</v>
          </cell>
          <cell r="C1239">
            <v>564837.95105000015</v>
          </cell>
        </row>
        <row r="1240">
          <cell r="A1240">
            <v>116705</v>
          </cell>
          <cell r="B1240">
            <v>216446.78648099999</v>
          </cell>
          <cell r="C1240">
            <v>216446.78648099999</v>
          </cell>
        </row>
        <row r="1241">
          <cell r="A1241">
            <v>125577</v>
          </cell>
          <cell r="B1241">
            <v>589145.11043800006</v>
          </cell>
          <cell r="C1241">
            <v>589145.11043800006</v>
          </cell>
        </row>
        <row r="1242">
          <cell r="A1242">
            <v>127512</v>
          </cell>
          <cell r="B1242">
            <v>207946.39369199998</v>
          </cell>
          <cell r="C1242">
            <v>207946.39369199998</v>
          </cell>
        </row>
        <row r="1243">
          <cell r="A1243">
            <v>127803</v>
          </cell>
          <cell r="B1243">
            <v>278762.19801699999</v>
          </cell>
          <cell r="C1243">
            <v>278762.19801699999</v>
          </cell>
        </row>
        <row r="1244">
          <cell r="A1244">
            <v>127681</v>
          </cell>
          <cell r="B1244">
            <v>147026.70681100001</v>
          </cell>
          <cell r="C1244">
            <v>147026.70681100001</v>
          </cell>
        </row>
        <row r="1245">
          <cell r="A1245">
            <v>125599</v>
          </cell>
          <cell r="B1245">
            <v>496557.28923100006</v>
          </cell>
          <cell r="C1245">
            <v>496557.28923100006</v>
          </cell>
        </row>
        <row r="1246">
          <cell r="A1246">
            <v>127884</v>
          </cell>
          <cell r="B1246">
            <v>790406.38606599986</v>
          </cell>
          <cell r="C1246">
            <v>774598.25699500018</v>
          </cell>
        </row>
        <row r="1247">
          <cell r="A1247">
            <v>126413</v>
          </cell>
          <cell r="B1247">
            <v>37264.028127999991</v>
          </cell>
          <cell r="C1247">
            <v>36518.745468000008</v>
          </cell>
        </row>
        <row r="1248">
          <cell r="A1248">
            <v>150946</v>
          </cell>
          <cell r="B1248">
            <v>41164.506987000001</v>
          </cell>
          <cell r="C1248">
            <v>41164.506987000001</v>
          </cell>
        </row>
        <row r="1249">
          <cell r="A1249">
            <v>125156</v>
          </cell>
          <cell r="B1249">
            <v>7884930.5925930096</v>
          </cell>
          <cell r="C1249">
            <v>7884930.5925930096</v>
          </cell>
        </row>
        <row r="1250">
          <cell r="A1250">
            <v>121743</v>
          </cell>
          <cell r="B1250">
            <v>255036.55850399999</v>
          </cell>
          <cell r="C1250">
            <v>255036.55850399999</v>
          </cell>
        </row>
        <row r="1251">
          <cell r="A1251">
            <v>121883</v>
          </cell>
          <cell r="B1251">
            <v>411726.04894800001</v>
          </cell>
          <cell r="C1251">
            <v>411726.04894800001</v>
          </cell>
        </row>
        <row r="1252">
          <cell r="A1252">
            <v>124844</v>
          </cell>
          <cell r="B1252">
            <v>145257.10318899999</v>
          </cell>
          <cell r="C1252">
            <v>145257.10318899999</v>
          </cell>
        </row>
        <row r="1253">
          <cell r="A1253">
            <v>124514</v>
          </cell>
          <cell r="B1253">
            <v>55204.190045999996</v>
          </cell>
          <cell r="C1253">
            <v>55204.190045999996</v>
          </cell>
        </row>
        <row r="1254">
          <cell r="A1254">
            <v>124682</v>
          </cell>
          <cell r="B1254">
            <v>711330.11827699991</v>
          </cell>
          <cell r="C1254">
            <v>711330.11827699991</v>
          </cell>
        </row>
        <row r="1255">
          <cell r="A1255">
            <v>124683</v>
          </cell>
          <cell r="B1255">
            <v>754414.02805299999</v>
          </cell>
          <cell r="C1255">
            <v>754414.02805299999</v>
          </cell>
        </row>
        <row r="1256">
          <cell r="A1256">
            <v>124543</v>
          </cell>
          <cell r="B1256">
            <v>0</v>
          </cell>
          <cell r="C1256">
            <v>0</v>
          </cell>
        </row>
        <row r="1257">
          <cell r="A1257">
            <v>124384</v>
          </cell>
          <cell r="B1257">
            <v>208601.581423</v>
          </cell>
          <cell r="C1257">
            <v>208601.581423</v>
          </cell>
        </row>
        <row r="1258">
          <cell r="A1258">
            <v>122952</v>
          </cell>
          <cell r="B1258">
            <v>193568.617959</v>
          </cell>
          <cell r="C1258">
            <v>193568.617959</v>
          </cell>
        </row>
        <row r="1259">
          <cell r="A1259">
            <v>124841</v>
          </cell>
          <cell r="B1259">
            <v>61923.201055999998</v>
          </cell>
          <cell r="C1259">
            <v>61923.201055999998</v>
          </cell>
        </row>
        <row r="1260">
          <cell r="A1260">
            <v>124758</v>
          </cell>
          <cell r="B1260">
            <v>165701.24702400001</v>
          </cell>
          <cell r="C1260">
            <v>165701.24702400001</v>
          </cell>
        </row>
        <row r="1261">
          <cell r="A1261">
            <v>124664</v>
          </cell>
          <cell r="B1261">
            <v>42499.21284</v>
          </cell>
          <cell r="C1261">
            <v>42499.21284</v>
          </cell>
        </row>
        <row r="1262">
          <cell r="A1262">
            <v>124734</v>
          </cell>
          <cell r="B1262">
            <v>146716.21551499999</v>
          </cell>
          <cell r="C1262">
            <v>146716.21551499999</v>
          </cell>
        </row>
        <row r="1263">
          <cell r="A1263">
            <v>124084</v>
          </cell>
          <cell r="B1263">
            <v>364408.06343199994</v>
          </cell>
          <cell r="C1263">
            <v>364408.06343199994</v>
          </cell>
        </row>
        <row r="1264">
          <cell r="A1264">
            <v>122612</v>
          </cell>
          <cell r="B1264">
            <v>36618.800909999998</v>
          </cell>
          <cell r="C1264">
            <v>36618.800909999998</v>
          </cell>
        </row>
        <row r="1265">
          <cell r="A1265">
            <v>122614</v>
          </cell>
          <cell r="B1265">
            <v>328320.18913700001</v>
          </cell>
          <cell r="C1265">
            <v>328320.18913700001</v>
          </cell>
        </row>
        <row r="1266">
          <cell r="A1266">
            <v>122337</v>
          </cell>
          <cell r="B1266">
            <v>18903.574205999998</v>
          </cell>
          <cell r="C1266">
            <v>18903.574205999998</v>
          </cell>
        </row>
        <row r="1267">
          <cell r="A1267">
            <v>122699</v>
          </cell>
          <cell r="B1267">
            <v>167413.88631199999</v>
          </cell>
          <cell r="C1267">
            <v>167413.88631199999</v>
          </cell>
        </row>
        <row r="1268">
          <cell r="A1268">
            <v>122486</v>
          </cell>
          <cell r="B1268">
            <v>581691.31318599987</v>
          </cell>
          <cell r="C1268">
            <v>581691.31318599987</v>
          </cell>
        </row>
        <row r="1269">
          <cell r="A1269">
            <v>121881</v>
          </cell>
          <cell r="B1269">
            <v>377412.29118300002</v>
          </cell>
          <cell r="C1269">
            <v>377412.29118300002</v>
          </cell>
        </row>
        <row r="1270">
          <cell r="A1270">
            <v>123638</v>
          </cell>
          <cell r="B1270">
            <v>427096.17061999987</v>
          </cell>
          <cell r="C1270">
            <v>427096.17061999987</v>
          </cell>
        </row>
        <row r="1271">
          <cell r="A1271">
            <v>123938</v>
          </cell>
          <cell r="B1271">
            <v>312941.03301099996</v>
          </cell>
          <cell r="C1271">
            <v>312941.03301099996</v>
          </cell>
        </row>
        <row r="1272">
          <cell r="A1272">
            <v>121185</v>
          </cell>
          <cell r="B1272">
            <v>27495.048502999998</v>
          </cell>
          <cell r="C1272">
            <v>27495.048502999998</v>
          </cell>
        </row>
        <row r="1273">
          <cell r="A1273">
            <v>124071</v>
          </cell>
          <cell r="B1273">
            <v>525780.18871100002</v>
          </cell>
          <cell r="C1273">
            <v>525780.18871100002</v>
          </cell>
        </row>
        <row r="1274">
          <cell r="A1274">
            <v>124073</v>
          </cell>
          <cell r="B1274">
            <v>996181.58253999997</v>
          </cell>
          <cell r="C1274">
            <v>996181.58253999997</v>
          </cell>
        </row>
        <row r="1275">
          <cell r="A1275">
            <v>122651</v>
          </cell>
          <cell r="B1275">
            <v>240989.25477600002</v>
          </cell>
          <cell r="C1275">
            <v>240989.25477600002</v>
          </cell>
        </row>
        <row r="1276">
          <cell r="A1276">
            <v>121184</v>
          </cell>
          <cell r="B1276">
            <v>116866.34678399999</v>
          </cell>
          <cell r="C1276">
            <v>116866.34678399999</v>
          </cell>
        </row>
        <row r="1277">
          <cell r="A1277">
            <v>122828</v>
          </cell>
          <cell r="B1277">
            <v>99307.643337999994</v>
          </cell>
          <cell r="C1277">
            <v>99307.643337999994</v>
          </cell>
        </row>
        <row r="1278">
          <cell r="A1278">
            <v>124237</v>
          </cell>
          <cell r="B1278">
            <v>138648.45410600002</v>
          </cell>
          <cell r="C1278">
            <v>138648.45410600002</v>
          </cell>
        </row>
        <row r="1279">
          <cell r="A1279">
            <v>123780</v>
          </cell>
          <cell r="B1279">
            <v>646536.83109599992</v>
          </cell>
          <cell r="C1279">
            <v>646536.83109599992</v>
          </cell>
        </row>
        <row r="1280">
          <cell r="A1280">
            <v>124839</v>
          </cell>
          <cell r="B1280">
            <v>42266.820137000002</v>
          </cell>
          <cell r="C1280">
            <v>42266.820137000002</v>
          </cell>
        </row>
        <row r="1281">
          <cell r="A1281">
            <v>123699</v>
          </cell>
          <cell r="B1281">
            <v>145.13375099999999</v>
          </cell>
          <cell r="C1281">
            <v>145.13375099999999</v>
          </cell>
        </row>
        <row r="1282">
          <cell r="A1282">
            <v>124230</v>
          </cell>
          <cell r="B1282">
            <v>230806.331702</v>
          </cell>
          <cell r="C1282">
            <v>230806.331702</v>
          </cell>
        </row>
        <row r="1283">
          <cell r="A1283">
            <v>123698</v>
          </cell>
          <cell r="B1283">
            <v>145.04235499999999</v>
          </cell>
          <cell r="C1283">
            <v>145.04235499999999</v>
          </cell>
        </row>
        <row r="1284">
          <cell r="A1284">
            <v>122768</v>
          </cell>
          <cell r="B1284">
            <v>0</v>
          </cell>
          <cell r="C1284">
            <v>0</v>
          </cell>
        </row>
        <row r="1285">
          <cell r="A1285">
            <v>124587</v>
          </cell>
          <cell r="B1285">
            <v>367413.88742100005</v>
          </cell>
          <cell r="C1285">
            <v>367413.88742100005</v>
          </cell>
        </row>
        <row r="1286">
          <cell r="A1286">
            <v>124799</v>
          </cell>
          <cell r="B1286">
            <v>84888.310849999994</v>
          </cell>
          <cell r="C1286">
            <v>84888.310849999994</v>
          </cell>
        </row>
        <row r="1287">
          <cell r="A1287">
            <v>124339</v>
          </cell>
          <cell r="B1287">
            <v>17169.562125</v>
          </cell>
          <cell r="C1287">
            <v>17169.562125</v>
          </cell>
        </row>
        <row r="1288">
          <cell r="A1288">
            <v>124631</v>
          </cell>
          <cell r="B1288">
            <v>29389.401536000001</v>
          </cell>
          <cell r="C1288">
            <v>29389.401536000001</v>
          </cell>
        </row>
        <row r="1289">
          <cell r="A1289">
            <v>121154</v>
          </cell>
          <cell r="B1289">
            <v>13617.136074999999</v>
          </cell>
          <cell r="C1289">
            <v>13617.136074999999</v>
          </cell>
        </row>
        <row r="1290">
          <cell r="A1290">
            <v>124787</v>
          </cell>
          <cell r="B1290">
            <v>19591.186984</v>
          </cell>
          <cell r="C1290">
            <v>19591.186984</v>
          </cell>
        </row>
        <row r="1291">
          <cell r="A1291">
            <v>124628</v>
          </cell>
          <cell r="B1291">
            <v>90652.637933999998</v>
          </cell>
          <cell r="C1291">
            <v>90652.637933999998</v>
          </cell>
        </row>
        <row r="1292">
          <cell r="A1292">
            <v>121495</v>
          </cell>
          <cell r="B1292">
            <v>599036.32332300011</v>
          </cell>
          <cell r="C1292">
            <v>599036.32332300011</v>
          </cell>
        </row>
        <row r="1293">
          <cell r="A1293">
            <v>123532</v>
          </cell>
          <cell r="B1293">
            <v>19002.334325</v>
          </cell>
          <cell r="C1293">
            <v>19002.334325</v>
          </cell>
        </row>
        <row r="1294">
          <cell r="A1294">
            <v>124901</v>
          </cell>
          <cell r="B1294">
            <v>0</v>
          </cell>
          <cell r="C1294">
            <v>0</v>
          </cell>
        </row>
        <row r="1295">
          <cell r="A1295">
            <v>124915</v>
          </cell>
          <cell r="B1295">
            <v>0</v>
          </cell>
          <cell r="C1295">
            <v>0</v>
          </cell>
        </row>
        <row r="1296">
          <cell r="A1296">
            <v>124960</v>
          </cell>
          <cell r="B1296">
            <v>0</v>
          </cell>
          <cell r="C1296">
            <v>0</v>
          </cell>
        </row>
        <row r="1297">
          <cell r="A1297">
            <v>124843</v>
          </cell>
          <cell r="B1297">
            <v>22478.686008000001</v>
          </cell>
          <cell r="C1297">
            <v>22478.686008000001</v>
          </cell>
        </row>
        <row r="1298">
          <cell r="A1298">
            <v>123962</v>
          </cell>
          <cell r="B1298">
            <v>0</v>
          </cell>
          <cell r="C1298">
            <v>0</v>
          </cell>
        </row>
        <row r="1299">
          <cell r="A1299">
            <v>121886</v>
          </cell>
          <cell r="B1299">
            <v>327368.82733500004</v>
          </cell>
          <cell r="C1299">
            <v>327368.82733500004</v>
          </cell>
        </row>
        <row r="1300">
          <cell r="A1300">
            <v>122541</v>
          </cell>
          <cell r="B1300">
            <v>282709.38306600001</v>
          </cell>
          <cell r="C1300">
            <v>282709.38306600001</v>
          </cell>
        </row>
        <row r="1301">
          <cell r="A1301">
            <v>121432</v>
          </cell>
          <cell r="B1301">
            <v>36076.358948999994</v>
          </cell>
          <cell r="C1301">
            <v>36076.358948999994</v>
          </cell>
        </row>
        <row r="1302">
          <cell r="A1302">
            <v>122540</v>
          </cell>
          <cell r="B1302">
            <v>18479.410746000001</v>
          </cell>
          <cell r="C1302">
            <v>18479.410746000001</v>
          </cell>
        </row>
        <row r="1303">
          <cell r="A1303">
            <v>124364</v>
          </cell>
          <cell r="B1303">
            <v>0</v>
          </cell>
          <cell r="C1303">
            <v>0</v>
          </cell>
        </row>
        <row r="1304">
          <cell r="A1304">
            <v>119863</v>
          </cell>
          <cell r="B1304">
            <v>2091609.3460569999</v>
          </cell>
          <cell r="C1304">
            <v>2091609.3460569999</v>
          </cell>
        </row>
        <row r="1305">
          <cell r="A1305">
            <v>119835</v>
          </cell>
          <cell r="B1305">
            <v>65612.582972999997</v>
          </cell>
          <cell r="C1305">
            <v>65612.582972999997</v>
          </cell>
        </row>
        <row r="1306">
          <cell r="A1306">
            <v>123541</v>
          </cell>
          <cell r="B1306">
            <v>13660.392071000002</v>
          </cell>
          <cell r="C1306">
            <v>13660.392071000002</v>
          </cell>
        </row>
        <row r="1307">
          <cell r="A1307">
            <v>123507</v>
          </cell>
          <cell r="B1307">
            <v>0</v>
          </cell>
          <cell r="C1307">
            <v>0</v>
          </cell>
        </row>
        <row r="1308">
          <cell r="A1308">
            <v>121530</v>
          </cell>
          <cell r="B1308">
            <v>14377.676617000001</v>
          </cell>
          <cell r="C1308">
            <v>14377.676617000001</v>
          </cell>
        </row>
        <row r="1309">
          <cell r="A1309">
            <v>125267</v>
          </cell>
          <cell r="B1309">
            <v>37534.736254999996</v>
          </cell>
          <cell r="C1309">
            <v>37534.736254999996</v>
          </cell>
        </row>
        <row r="1310">
          <cell r="A1310">
            <v>123506</v>
          </cell>
          <cell r="B1310">
            <v>10795.565644</v>
          </cell>
          <cell r="C1310">
            <v>10795.565644</v>
          </cell>
        </row>
        <row r="1311">
          <cell r="A1311">
            <v>123584</v>
          </cell>
          <cell r="B1311">
            <v>39958.977037999997</v>
          </cell>
          <cell r="C1311">
            <v>39958.977037999997</v>
          </cell>
        </row>
        <row r="1312">
          <cell r="A1312">
            <v>125836</v>
          </cell>
          <cell r="B1312">
            <v>1058507.381481</v>
          </cell>
          <cell r="C1312">
            <v>1058507.381481</v>
          </cell>
        </row>
        <row r="1313">
          <cell r="A1313">
            <v>126024</v>
          </cell>
          <cell r="B1313">
            <v>739964.13482499984</v>
          </cell>
          <cell r="C1313">
            <v>739964.13482499984</v>
          </cell>
        </row>
        <row r="1314">
          <cell r="A1314">
            <v>125503</v>
          </cell>
          <cell r="B1314">
            <v>2996354.4919800013</v>
          </cell>
          <cell r="C1314">
            <v>2996354.4919800013</v>
          </cell>
        </row>
        <row r="1315">
          <cell r="A1315">
            <v>125920</v>
          </cell>
          <cell r="B1315">
            <v>1497656.9749499997</v>
          </cell>
          <cell r="C1315">
            <v>1497656.9749499997</v>
          </cell>
        </row>
        <row r="1316">
          <cell r="A1316">
            <v>125827</v>
          </cell>
          <cell r="B1316">
            <v>41988.394119999997</v>
          </cell>
          <cell r="C1316">
            <v>41988.394119999997</v>
          </cell>
        </row>
        <row r="1317">
          <cell r="A1317">
            <v>124632</v>
          </cell>
          <cell r="B1317">
            <v>150743.54358700002</v>
          </cell>
          <cell r="C1317">
            <v>150743.54358700002</v>
          </cell>
        </row>
        <row r="1318">
          <cell r="A1318">
            <v>124169</v>
          </cell>
          <cell r="B1318">
            <v>0</v>
          </cell>
          <cell r="C1318">
            <v>0</v>
          </cell>
        </row>
        <row r="1319">
          <cell r="A1319">
            <v>125853</v>
          </cell>
          <cell r="B1319">
            <v>60033.671415999997</v>
          </cell>
          <cell r="C1319">
            <v>60033.671415999997</v>
          </cell>
        </row>
        <row r="1320">
          <cell r="A1320">
            <v>125937</v>
          </cell>
          <cell r="B1320">
            <v>893695.73531799996</v>
          </cell>
          <cell r="C1320">
            <v>893695.73531799996</v>
          </cell>
        </row>
        <row r="1321">
          <cell r="A1321">
            <v>125985</v>
          </cell>
          <cell r="B1321">
            <v>34430.351280999996</v>
          </cell>
          <cell r="C1321">
            <v>34430.351280999996</v>
          </cell>
        </row>
        <row r="1322">
          <cell r="A1322">
            <v>125870</v>
          </cell>
          <cell r="B1322">
            <v>1832675.162635</v>
          </cell>
          <cell r="C1322">
            <v>1832675.162635</v>
          </cell>
        </row>
        <row r="1323">
          <cell r="A1323">
            <v>125302</v>
          </cell>
          <cell r="B1323">
            <v>200158.79421300002</v>
          </cell>
          <cell r="C1323">
            <v>200158.79421300002</v>
          </cell>
        </row>
        <row r="1324">
          <cell r="A1324">
            <v>126304</v>
          </cell>
          <cell r="B1324">
            <v>957566.63881699997</v>
          </cell>
          <cell r="C1324">
            <v>957566.63881699997</v>
          </cell>
        </row>
        <row r="1325">
          <cell r="A1325">
            <v>126670</v>
          </cell>
          <cell r="B1325">
            <v>42565.881508999977</v>
          </cell>
          <cell r="C1325">
            <v>42565.881508999977</v>
          </cell>
        </row>
        <row r="1326">
          <cell r="A1326">
            <v>125780</v>
          </cell>
          <cell r="B1326">
            <v>48754.353675000006</v>
          </cell>
          <cell r="C1326">
            <v>48754.353675000006</v>
          </cell>
        </row>
        <row r="1327">
          <cell r="A1327">
            <v>126586</v>
          </cell>
          <cell r="B1327">
            <v>0</v>
          </cell>
          <cell r="C1327">
            <v>0</v>
          </cell>
        </row>
        <row r="1328">
          <cell r="A1328">
            <v>126490</v>
          </cell>
          <cell r="B1328">
            <v>0</v>
          </cell>
          <cell r="C1328">
            <v>0</v>
          </cell>
        </row>
        <row r="1329">
          <cell r="A1329">
            <v>125950</v>
          </cell>
          <cell r="B1329">
            <v>50777.202072999993</v>
          </cell>
          <cell r="C1329">
            <v>50777.202072999993</v>
          </cell>
        </row>
        <row r="1330">
          <cell r="A1330">
            <v>126123</v>
          </cell>
          <cell r="B1330">
            <v>249945.66289300003</v>
          </cell>
          <cell r="C1330">
            <v>249945.66289300003</v>
          </cell>
        </row>
        <row r="1331">
          <cell r="A1331">
            <v>126079</v>
          </cell>
          <cell r="B1331">
            <v>0</v>
          </cell>
          <cell r="C1331">
            <v>0</v>
          </cell>
        </row>
        <row r="1332">
          <cell r="A1332">
            <v>134201</v>
          </cell>
          <cell r="B1332">
            <v>2150.2042970000002</v>
          </cell>
          <cell r="C1332">
            <v>2150.2042970000002</v>
          </cell>
        </row>
        <row r="1333">
          <cell r="A1333">
            <v>119212</v>
          </cell>
          <cell r="B1333">
            <v>382112.76885100023</v>
          </cell>
          <cell r="C1333">
            <v>382112.76885100023</v>
          </cell>
        </row>
        <row r="1334">
          <cell r="A1334">
            <v>119220</v>
          </cell>
          <cell r="B1334">
            <v>1566281.681777</v>
          </cell>
          <cell r="C1334">
            <v>1566281.681777</v>
          </cell>
        </row>
        <row r="1335">
          <cell r="A1335">
            <v>118907</v>
          </cell>
          <cell r="B1335">
            <v>579409.79053300037</v>
          </cell>
          <cell r="C1335">
            <v>579409.79053300037</v>
          </cell>
        </row>
        <row r="1336">
          <cell r="A1336">
            <v>118019</v>
          </cell>
          <cell r="B1336">
            <v>96159.71286699998</v>
          </cell>
          <cell r="C1336">
            <v>96159.71286699998</v>
          </cell>
        </row>
        <row r="1337">
          <cell r="A1337">
            <v>118930</v>
          </cell>
          <cell r="B1337">
            <v>489055.95037800015</v>
          </cell>
          <cell r="C1337">
            <v>489055.95037800015</v>
          </cell>
        </row>
        <row r="1338">
          <cell r="A1338">
            <v>118692</v>
          </cell>
          <cell r="B1338">
            <v>760786.33398200036</v>
          </cell>
          <cell r="C1338">
            <v>760786.33398200036</v>
          </cell>
        </row>
        <row r="1339">
          <cell r="A1339">
            <v>118954</v>
          </cell>
          <cell r="B1339">
            <v>674252.18935299991</v>
          </cell>
          <cell r="C1339">
            <v>674252.18935299991</v>
          </cell>
        </row>
        <row r="1340">
          <cell r="A1340">
            <v>118811</v>
          </cell>
          <cell r="B1340">
            <v>348566.04931300011</v>
          </cell>
          <cell r="C1340">
            <v>348566.04931300011</v>
          </cell>
        </row>
        <row r="1341">
          <cell r="A1341">
            <v>120965</v>
          </cell>
          <cell r="B1341">
            <v>285225.28745299991</v>
          </cell>
          <cell r="C1341">
            <v>285225.28745299991</v>
          </cell>
        </row>
        <row r="1342">
          <cell r="A1342">
            <v>121554</v>
          </cell>
          <cell r="B1342">
            <v>235409.87639900003</v>
          </cell>
          <cell r="C1342">
            <v>235409.87639900003</v>
          </cell>
        </row>
        <row r="1343">
          <cell r="A1343">
            <v>121592</v>
          </cell>
          <cell r="B1343">
            <v>740669.230522</v>
          </cell>
          <cell r="C1343">
            <v>740669.230522</v>
          </cell>
        </row>
        <row r="1344">
          <cell r="A1344">
            <v>119710</v>
          </cell>
          <cell r="B1344">
            <v>346124.63689600001</v>
          </cell>
          <cell r="C1344">
            <v>346124.63689600001</v>
          </cell>
        </row>
        <row r="1345">
          <cell r="A1345">
            <v>121443</v>
          </cell>
          <cell r="B1345">
            <v>2591964.3456709995</v>
          </cell>
          <cell r="C1345">
            <v>2591964.3456709995</v>
          </cell>
        </row>
        <row r="1346">
          <cell r="A1346">
            <v>120905</v>
          </cell>
          <cell r="B1346">
            <v>0</v>
          </cell>
          <cell r="C1346">
            <v>0</v>
          </cell>
        </row>
        <row r="1347">
          <cell r="A1347">
            <v>121435</v>
          </cell>
          <cell r="B1347">
            <v>0</v>
          </cell>
          <cell r="C1347">
            <v>0</v>
          </cell>
        </row>
        <row r="1348">
          <cell r="A1348">
            <v>121583</v>
          </cell>
          <cell r="B1348">
            <v>488964.38232299994</v>
          </cell>
          <cell r="C1348">
            <v>488964.38232299994</v>
          </cell>
        </row>
        <row r="1349">
          <cell r="A1349">
            <v>121587</v>
          </cell>
          <cell r="B1349">
            <v>155.28812300000001</v>
          </cell>
          <cell r="C1349">
            <v>155.28812300000001</v>
          </cell>
        </row>
        <row r="1350">
          <cell r="A1350">
            <v>121578</v>
          </cell>
          <cell r="B1350">
            <v>270.25911000000002</v>
          </cell>
          <cell r="C1350">
            <v>270.25911000000002</v>
          </cell>
        </row>
        <row r="1351">
          <cell r="A1351">
            <v>121436</v>
          </cell>
          <cell r="B1351">
            <v>11939.247385000001</v>
          </cell>
          <cell r="C1351">
            <v>11939.247385000001</v>
          </cell>
        </row>
        <row r="1352">
          <cell r="A1352">
            <v>121543</v>
          </cell>
          <cell r="B1352">
            <v>245.6901</v>
          </cell>
          <cell r="C1352">
            <v>245.6901</v>
          </cell>
        </row>
        <row r="1353">
          <cell r="A1353">
            <v>121217</v>
          </cell>
          <cell r="B1353">
            <v>507403.61881799996</v>
          </cell>
          <cell r="C1353">
            <v>507403.61881799996</v>
          </cell>
        </row>
        <row r="1354">
          <cell r="A1354">
            <v>121134</v>
          </cell>
          <cell r="B1354">
            <v>6742.2316650000002</v>
          </cell>
          <cell r="C1354">
            <v>6742.2316650000002</v>
          </cell>
        </row>
        <row r="1355">
          <cell r="A1355">
            <v>121240</v>
          </cell>
          <cell r="B1355">
            <v>57199.311626999995</v>
          </cell>
          <cell r="C1355">
            <v>57199.311626999995</v>
          </cell>
        </row>
        <row r="1356">
          <cell r="A1356">
            <v>121401</v>
          </cell>
          <cell r="B1356">
            <v>628.02682200000004</v>
          </cell>
          <cell r="C1356">
            <v>628.02682200000004</v>
          </cell>
        </row>
        <row r="1357">
          <cell r="A1357">
            <v>120790</v>
          </cell>
          <cell r="B1357">
            <v>203.92278300000001</v>
          </cell>
          <cell r="C1357">
            <v>203.92278300000001</v>
          </cell>
        </row>
        <row r="1358">
          <cell r="A1358">
            <v>121133</v>
          </cell>
          <cell r="B1358">
            <v>0</v>
          </cell>
          <cell r="C1358">
            <v>0</v>
          </cell>
        </row>
        <row r="1359">
          <cell r="A1359">
            <v>121657</v>
          </cell>
          <cell r="B1359">
            <v>202625.54844400001</v>
          </cell>
          <cell r="C1359">
            <v>202625.54844400001</v>
          </cell>
        </row>
        <row r="1360">
          <cell r="A1360">
            <v>119885</v>
          </cell>
          <cell r="B1360">
            <v>95419.054812999995</v>
          </cell>
          <cell r="C1360">
            <v>95419.054812999995</v>
          </cell>
        </row>
        <row r="1361">
          <cell r="A1361">
            <v>121249</v>
          </cell>
          <cell r="B1361">
            <v>0</v>
          </cell>
          <cell r="C1361">
            <v>0</v>
          </cell>
        </row>
        <row r="1362">
          <cell r="A1362">
            <v>119886</v>
          </cell>
          <cell r="B1362">
            <v>321879.09487300011</v>
          </cell>
          <cell r="C1362">
            <v>321879.09487300011</v>
          </cell>
        </row>
        <row r="1363">
          <cell r="A1363">
            <v>121538</v>
          </cell>
          <cell r="B1363">
            <v>255.11620199999999</v>
          </cell>
          <cell r="C1363">
            <v>255.11620199999999</v>
          </cell>
        </row>
        <row r="1364">
          <cell r="A1364">
            <v>119887</v>
          </cell>
          <cell r="B1364">
            <v>161508.531174</v>
          </cell>
          <cell r="C1364">
            <v>161508.531174</v>
          </cell>
        </row>
        <row r="1365">
          <cell r="A1365">
            <v>120975</v>
          </cell>
          <cell r="B1365">
            <v>1442806.7632220001</v>
          </cell>
          <cell r="C1365">
            <v>1442806.7632220001</v>
          </cell>
        </row>
        <row r="1366">
          <cell r="A1366">
            <v>120396</v>
          </cell>
          <cell r="B1366">
            <v>416060.29574799997</v>
          </cell>
          <cell r="C1366">
            <v>416060.29574799997</v>
          </cell>
        </row>
        <row r="1367">
          <cell r="A1367">
            <v>121445</v>
          </cell>
          <cell r="B1367">
            <v>101986.205071</v>
          </cell>
          <cell r="C1367">
            <v>101986.205071</v>
          </cell>
        </row>
        <row r="1368">
          <cell r="A1368">
            <v>120393</v>
          </cell>
          <cell r="B1368">
            <v>564690.82459000009</v>
          </cell>
          <cell r="C1368">
            <v>564690.82459000009</v>
          </cell>
        </row>
        <row r="1369">
          <cell r="A1369">
            <v>120716</v>
          </cell>
          <cell r="B1369">
            <v>176736.59415700001</v>
          </cell>
          <cell r="C1369">
            <v>176736.59415700001</v>
          </cell>
        </row>
        <row r="1370">
          <cell r="A1370">
            <v>120395</v>
          </cell>
          <cell r="B1370">
            <v>112253.501685</v>
          </cell>
          <cell r="C1370">
            <v>112253.501685</v>
          </cell>
        </row>
        <row r="1371">
          <cell r="A1371">
            <v>120896</v>
          </cell>
          <cell r="B1371">
            <v>124805.40732699998</v>
          </cell>
          <cell r="C1371">
            <v>124805.40732699998</v>
          </cell>
        </row>
        <row r="1372">
          <cell r="A1372">
            <v>120856</v>
          </cell>
          <cell r="B1372">
            <v>2275252.4004540006</v>
          </cell>
          <cell r="C1372">
            <v>2275252.4004540006</v>
          </cell>
        </row>
        <row r="1373">
          <cell r="A1373">
            <v>117823</v>
          </cell>
          <cell r="B1373">
            <v>227764.72759099997</v>
          </cell>
          <cell r="C1373">
            <v>227764.72759099997</v>
          </cell>
        </row>
        <row r="1374">
          <cell r="A1374">
            <v>119409</v>
          </cell>
          <cell r="B1374">
            <v>401964.43077500002</v>
          </cell>
          <cell r="C1374">
            <v>401964.43077500002</v>
          </cell>
        </row>
        <row r="1375">
          <cell r="A1375">
            <v>120921</v>
          </cell>
          <cell r="B1375">
            <v>85464.489926999988</v>
          </cell>
          <cell r="C1375">
            <v>85464.489926999988</v>
          </cell>
        </row>
        <row r="1376">
          <cell r="A1376">
            <v>120761</v>
          </cell>
          <cell r="B1376">
            <v>238863.972507</v>
          </cell>
          <cell r="C1376">
            <v>238863.972507</v>
          </cell>
        </row>
        <row r="1377">
          <cell r="A1377">
            <v>119790</v>
          </cell>
          <cell r="B1377">
            <v>155.28812300000001</v>
          </cell>
          <cell r="C1377">
            <v>155.28812300000001</v>
          </cell>
        </row>
        <row r="1378">
          <cell r="A1378">
            <v>119739</v>
          </cell>
          <cell r="B1378">
            <v>147.41406000000001</v>
          </cell>
          <cell r="C1378">
            <v>147.41406000000001</v>
          </cell>
        </row>
        <row r="1379">
          <cell r="A1379">
            <v>117129</v>
          </cell>
          <cell r="B1379">
            <v>503929.92307200003</v>
          </cell>
          <cell r="C1379">
            <v>503929.92307200003</v>
          </cell>
        </row>
        <row r="1380">
          <cell r="A1380">
            <v>117517</v>
          </cell>
          <cell r="B1380">
            <v>391751.64688700007</v>
          </cell>
          <cell r="C1380">
            <v>391751.64688700007</v>
          </cell>
        </row>
        <row r="1381">
          <cell r="A1381">
            <v>120438</v>
          </cell>
          <cell r="B1381">
            <v>479503.27872399997</v>
          </cell>
          <cell r="C1381">
            <v>479503.27872399997</v>
          </cell>
        </row>
        <row r="1382">
          <cell r="A1382">
            <v>119996</v>
          </cell>
          <cell r="B1382">
            <v>119704.34765099997</v>
          </cell>
          <cell r="C1382">
            <v>119704.34765099997</v>
          </cell>
        </row>
        <row r="1383">
          <cell r="A1383">
            <v>119305</v>
          </cell>
          <cell r="B1383">
            <v>99.477534000000006</v>
          </cell>
          <cell r="C1383">
            <v>99.477534000000006</v>
          </cell>
        </row>
        <row r="1384">
          <cell r="A1384">
            <v>119304</v>
          </cell>
          <cell r="B1384">
            <v>776024.11061700014</v>
          </cell>
          <cell r="C1384">
            <v>776024.11061700014</v>
          </cell>
        </row>
        <row r="1385">
          <cell r="A1385">
            <v>117773</v>
          </cell>
          <cell r="B1385">
            <v>393665.44121300004</v>
          </cell>
          <cell r="C1385">
            <v>393665.44121300004</v>
          </cell>
        </row>
        <row r="1386">
          <cell r="A1386">
            <v>117296</v>
          </cell>
          <cell r="B1386">
            <v>200583.90587299998</v>
          </cell>
          <cell r="C1386">
            <v>200583.90587299998</v>
          </cell>
        </row>
        <row r="1387">
          <cell r="A1387">
            <v>117404</v>
          </cell>
          <cell r="B1387">
            <v>0</v>
          </cell>
          <cell r="C1387">
            <v>0</v>
          </cell>
        </row>
        <row r="1388">
          <cell r="A1388">
            <v>117379</v>
          </cell>
          <cell r="B1388">
            <v>84.026014000000004</v>
          </cell>
          <cell r="C1388">
            <v>84.026014000000004</v>
          </cell>
        </row>
        <row r="1389">
          <cell r="A1389">
            <v>117069</v>
          </cell>
          <cell r="B1389">
            <v>4155.0605080000005</v>
          </cell>
          <cell r="C1389">
            <v>4155.0605080000005</v>
          </cell>
        </row>
        <row r="1390">
          <cell r="A1390">
            <v>117066</v>
          </cell>
          <cell r="B1390">
            <v>348630.42333200003</v>
          </cell>
          <cell r="C1390">
            <v>348630.42333200003</v>
          </cell>
        </row>
        <row r="1391">
          <cell r="A1391">
            <v>117068</v>
          </cell>
          <cell r="B1391">
            <v>229891.94079399997</v>
          </cell>
          <cell r="C1391">
            <v>229891.94079399997</v>
          </cell>
        </row>
        <row r="1392">
          <cell r="A1392">
            <v>117065</v>
          </cell>
          <cell r="B1392">
            <v>112972.95174200002</v>
          </cell>
          <cell r="C1392">
            <v>112972.95174200002</v>
          </cell>
        </row>
        <row r="1393">
          <cell r="A1393">
            <v>116953</v>
          </cell>
          <cell r="B1393">
            <v>199034.839259</v>
          </cell>
          <cell r="C1393">
            <v>199034.839259</v>
          </cell>
        </row>
        <row r="1394">
          <cell r="A1394">
            <v>117520</v>
          </cell>
          <cell r="B1394">
            <v>4596.581475</v>
          </cell>
          <cell r="C1394">
            <v>4596.581475</v>
          </cell>
        </row>
        <row r="1395">
          <cell r="A1395">
            <v>116983</v>
          </cell>
          <cell r="B1395">
            <v>149086.73787900005</v>
          </cell>
          <cell r="C1395">
            <v>149086.73787900005</v>
          </cell>
        </row>
        <row r="1396">
          <cell r="A1396">
            <v>116981</v>
          </cell>
          <cell r="B1396">
            <v>118191.14921100003</v>
          </cell>
          <cell r="C1396">
            <v>118191.14921100003</v>
          </cell>
        </row>
        <row r="1397">
          <cell r="A1397">
            <v>116928</v>
          </cell>
          <cell r="B1397">
            <v>595478.97168800002</v>
          </cell>
          <cell r="C1397">
            <v>595478.97168800002</v>
          </cell>
        </row>
        <row r="1398">
          <cell r="A1398">
            <v>125025</v>
          </cell>
          <cell r="B1398">
            <v>328475.77352600003</v>
          </cell>
          <cell r="C1398">
            <v>328475.77352600003</v>
          </cell>
        </row>
        <row r="1399">
          <cell r="A1399">
            <v>125023</v>
          </cell>
          <cell r="B1399">
            <v>83881.532662999991</v>
          </cell>
          <cell r="C1399">
            <v>83881.532662999991</v>
          </cell>
        </row>
        <row r="1400">
          <cell r="A1400">
            <v>124128</v>
          </cell>
          <cell r="B1400">
            <v>29197.444911999999</v>
          </cell>
          <cell r="C1400">
            <v>29197.444911999999</v>
          </cell>
        </row>
        <row r="1401">
          <cell r="A1401">
            <v>130962</v>
          </cell>
          <cell r="B1401">
            <v>4938734.0117530022</v>
          </cell>
          <cell r="C1401">
            <v>4938734.0117530022</v>
          </cell>
        </row>
        <row r="1402">
          <cell r="A1402">
            <v>118585</v>
          </cell>
          <cell r="B1402">
            <v>0</v>
          </cell>
          <cell r="C1402">
            <v>0</v>
          </cell>
        </row>
        <row r="1403">
          <cell r="A1403">
            <v>118613</v>
          </cell>
          <cell r="B1403">
            <v>188454.86804099998</v>
          </cell>
          <cell r="C1403">
            <v>188454.86804099998</v>
          </cell>
        </row>
        <row r="1404">
          <cell r="A1404">
            <v>118067</v>
          </cell>
          <cell r="B1404">
            <v>485542.11771099997</v>
          </cell>
          <cell r="C1404">
            <v>485542.11771099997</v>
          </cell>
        </row>
        <row r="1405">
          <cell r="A1405">
            <v>118668</v>
          </cell>
          <cell r="B1405">
            <v>781611.14836800005</v>
          </cell>
          <cell r="C1405">
            <v>781611.14836800005</v>
          </cell>
        </row>
        <row r="1406">
          <cell r="A1406">
            <v>114341</v>
          </cell>
          <cell r="B1406">
            <v>296332.870727</v>
          </cell>
          <cell r="C1406">
            <v>296332.870727</v>
          </cell>
        </row>
        <row r="1407">
          <cell r="A1407">
            <v>114988</v>
          </cell>
          <cell r="B1407">
            <v>10779.876135999999</v>
          </cell>
          <cell r="C1407">
            <v>10779.876135999999</v>
          </cell>
        </row>
        <row r="1408">
          <cell r="A1408">
            <v>114989</v>
          </cell>
          <cell r="B1408">
            <v>6791.1354299999985</v>
          </cell>
          <cell r="C1408">
            <v>6791.1354299999985</v>
          </cell>
        </row>
        <row r="1409">
          <cell r="A1409">
            <v>114987</v>
          </cell>
          <cell r="B1409">
            <v>5322.0688199999995</v>
          </cell>
          <cell r="C1409">
            <v>5322.0688199999995</v>
          </cell>
        </row>
        <row r="1410">
          <cell r="A1410">
            <v>114977</v>
          </cell>
          <cell r="B1410">
            <v>4452.8696209999998</v>
          </cell>
          <cell r="C1410">
            <v>4452.8696209999998</v>
          </cell>
        </row>
        <row r="1411">
          <cell r="A1411">
            <v>114984</v>
          </cell>
          <cell r="B1411">
            <v>4375.4203929999994</v>
          </cell>
          <cell r="C1411">
            <v>4375.4203929999994</v>
          </cell>
        </row>
        <row r="1412">
          <cell r="A1412">
            <v>114985</v>
          </cell>
          <cell r="B1412">
            <v>10877.353318000001</v>
          </cell>
          <cell r="C1412">
            <v>10877.353318000001</v>
          </cell>
        </row>
        <row r="1413">
          <cell r="A1413">
            <v>118161</v>
          </cell>
          <cell r="B1413">
            <v>0</v>
          </cell>
          <cell r="C1413">
            <v>0</v>
          </cell>
        </row>
        <row r="1414">
          <cell r="A1414">
            <v>118586</v>
          </cell>
          <cell r="B1414">
            <v>28114.026855</v>
          </cell>
          <cell r="C1414">
            <v>28114.026855</v>
          </cell>
        </row>
        <row r="1415">
          <cell r="A1415">
            <v>118160</v>
          </cell>
          <cell r="B1415">
            <v>0</v>
          </cell>
          <cell r="C1415">
            <v>0</v>
          </cell>
        </row>
        <row r="1416">
          <cell r="A1416">
            <v>118156</v>
          </cell>
          <cell r="B1416">
            <v>0</v>
          </cell>
          <cell r="C1416">
            <v>0</v>
          </cell>
        </row>
        <row r="1417">
          <cell r="A1417">
            <v>118203</v>
          </cell>
          <cell r="B1417">
            <v>1487503.9431839997</v>
          </cell>
          <cell r="C1417">
            <v>1487503.9431839997</v>
          </cell>
        </row>
        <row r="1418">
          <cell r="A1418">
            <v>118446</v>
          </cell>
          <cell r="B1418">
            <v>222611.25837400003</v>
          </cell>
          <cell r="C1418">
            <v>222611.25837400003</v>
          </cell>
        </row>
        <row r="1419">
          <cell r="A1419">
            <v>117765</v>
          </cell>
          <cell r="B1419">
            <v>277123.84640400001</v>
          </cell>
          <cell r="C1419">
            <v>277123.84640400001</v>
          </cell>
        </row>
        <row r="1420">
          <cell r="A1420">
            <v>117653</v>
          </cell>
          <cell r="B1420">
            <v>538777.63685300003</v>
          </cell>
          <cell r="C1420">
            <v>538777.63685300003</v>
          </cell>
        </row>
        <row r="1421">
          <cell r="A1421">
            <v>117751</v>
          </cell>
          <cell r="B1421">
            <v>1074245.8486490001</v>
          </cell>
          <cell r="C1421">
            <v>1074245.8486490001</v>
          </cell>
        </row>
        <row r="1422">
          <cell r="A1422">
            <v>117654</v>
          </cell>
          <cell r="B1422">
            <v>114424.09112799999</v>
          </cell>
          <cell r="C1422">
            <v>114424.09112799999</v>
          </cell>
        </row>
        <row r="1423">
          <cell r="A1423">
            <v>116274</v>
          </cell>
          <cell r="B1423">
            <v>795392.12071600009</v>
          </cell>
          <cell r="C1423">
            <v>795392.12071600009</v>
          </cell>
        </row>
        <row r="1424">
          <cell r="A1424">
            <v>118539</v>
          </cell>
          <cell r="B1424">
            <v>601934.10305900022</v>
          </cell>
          <cell r="C1424">
            <v>601934.10305900022</v>
          </cell>
        </row>
        <row r="1425">
          <cell r="A1425">
            <v>118451</v>
          </cell>
          <cell r="B1425">
            <v>405932.94254600001</v>
          </cell>
          <cell r="C1425">
            <v>405932.94254600001</v>
          </cell>
        </row>
        <row r="1426">
          <cell r="A1426">
            <v>114403</v>
          </cell>
          <cell r="B1426">
            <v>793217.55262099986</v>
          </cell>
          <cell r="C1426">
            <v>793217.55262099986</v>
          </cell>
        </row>
        <row r="1427">
          <cell r="A1427">
            <v>114402</v>
          </cell>
          <cell r="B1427">
            <v>427259.80798799999</v>
          </cell>
          <cell r="C1427">
            <v>427259.80798799999</v>
          </cell>
        </row>
        <row r="1428">
          <cell r="A1428">
            <v>118468</v>
          </cell>
          <cell r="B1428">
            <v>193866.427054</v>
          </cell>
          <cell r="C1428">
            <v>193866.427054</v>
          </cell>
        </row>
        <row r="1429">
          <cell r="A1429">
            <v>118467</v>
          </cell>
          <cell r="B1429">
            <v>165733.41008599996</v>
          </cell>
          <cell r="C1429">
            <v>165733.41008599996</v>
          </cell>
        </row>
        <row r="1430">
          <cell r="A1430">
            <v>118465</v>
          </cell>
          <cell r="B1430">
            <v>235430.67494099998</v>
          </cell>
          <cell r="C1430">
            <v>235430.67494099998</v>
          </cell>
        </row>
        <row r="1431">
          <cell r="A1431">
            <v>118303</v>
          </cell>
          <cell r="B1431">
            <v>553081.53917400003</v>
          </cell>
          <cell r="C1431">
            <v>553081.53917400003</v>
          </cell>
        </row>
        <row r="1432">
          <cell r="A1432">
            <v>114401</v>
          </cell>
          <cell r="B1432">
            <v>450021.67607099999</v>
          </cell>
          <cell r="C1432">
            <v>450021.67607099999</v>
          </cell>
        </row>
        <row r="1433">
          <cell r="A1433">
            <v>116023</v>
          </cell>
          <cell r="B1433">
            <v>1397000.4512310002</v>
          </cell>
          <cell r="C1433">
            <v>1397000.4512310002</v>
          </cell>
        </row>
        <row r="1434">
          <cell r="A1434">
            <v>116732</v>
          </cell>
          <cell r="B1434">
            <v>1289237.685112</v>
          </cell>
          <cell r="C1434">
            <v>1289237.685112</v>
          </cell>
        </row>
        <row r="1435">
          <cell r="A1435">
            <v>111938</v>
          </cell>
          <cell r="B1435">
            <v>471000.87302499992</v>
          </cell>
          <cell r="C1435">
            <v>471000.87302499992</v>
          </cell>
        </row>
        <row r="1436">
          <cell r="A1436">
            <v>114067</v>
          </cell>
          <cell r="B1436">
            <v>264543.282359</v>
          </cell>
          <cell r="C1436">
            <v>264543.282359</v>
          </cell>
        </row>
        <row r="1437">
          <cell r="A1437">
            <v>114040</v>
          </cell>
          <cell r="B1437">
            <v>413460.86799500015</v>
          </cell>
          <cell r="C1437">
            <v>413460.86799500015</v>
          </cell>
        </row>
        <row r="1438">
          <cell r="A1438">
            <v>111936</v>
          </cell>
          <cell r="B1438">
            <v>403152.75208000012</v>
          </cell>
          <cell r="C1438">
            <v>403152.75208000012</v>
          </cell>
        </row>
        <row r="1439">
          <cell r="A1439">
            <v>115658</v>
          </cell>
          <cell r="B1439">
            <v>1793985.0334940001</v>
          </cell>
          <cell r="C1439">
            <v>1793985.0334940001</v>
          </cell>
        </row>
        <row r="1440">
          <cell r="A1440">
            <v>116094</v>
          </cell>
          <cell r="B1440">
            <v>433263.26661100006</v>
          </cell>
          <cell r="C1440">
            <v>433263.26661100006</v>
          </cell>
        </row>
        <row r="1441">
          <cell r="A1441">
            <v>114146</v>
          </cell>
          <cell r="B1441">
            <v>157492.23329400001</v>
          </cell>
          <cell r="C1441">
            <v>157492.23329400001</v>
          </cell>
        </row>
        <row r="1442">
          <cell r="A1442">
            <v>114685</v>
          </cell>
          <cell r="B1442">
            <v>394464.14006199985</v>
          </cell>
          <cell r="C1442">
            <v>394464.14006199985</v>
          </cell>
        </row>
        <row r="1443">
          <cell r="A1443">
            <v>111940</v>
          </cell>
          <cell r="B1443">
            <v>546774.66153299983</v>
          </cell>
          <cell r="C1443">
            <v>546774.66153299983</v>
          </cell>
        </row>
        <row r="1444">
          <cell r="A1444">
            <v>114226</v>
          </cell>
          <cell r="B1444">
            <v>224826.621885</v>
          </cell>
          <cell r="C1444">
            <v>224826.621885</v>
          </cell>
        </row>
        <row r="1445">
          <cell r="A1445">
            <v>115363</v>
          </cell>
          <cell r="B1445">
            <v>1290687.197437</v>
          </cell>
          <cell r="C1445">
            <v>1290687.197437</v>
          </cell>
        </row>
        <row r="1446">
          <cell r="A1446">
            <v>124131</v>
          </cell>
          <cell r="B1446">
            <v>30073.793217999999</v>
          </cell>
          <cell r="C1446">
            <v>30073.793217999999</v>
          </cell>
        </row>
        <row r="1447">
          <cell r="A1447">
            <v>123906</v>
          </cell>
          <cell r="B1447">
            <v>973036.85897099983</v>
          </cell>
          <cell r="C1447">
            <v>973036.85897099983</v>
          </cell>
        </row>
        <row r="1448">
          <cell r="A1448">
            <v>122776</v>
          </cell>
          <cell r="B1448">
            <v>16461.236709000001</v>
          </cell>
          <cell r="C1448">
            <v>16461.236709000001</v>
          </cell>
        </row>
        <row r="1449">
          <cell r="A1449">
            <v>126463</v>
          </cell>
          <cell r="B1449">
            <v>95125.504514</v>
          </cell>
          <cell r="C1449">
            <v>95125.504514</v>
          </cell>
        </row>
        <row r="1450">
          <cell r="A1450">
            <v>127052</v>
          </cell>
          <cell r="B1450">
            <v>15477.040816000001</v>
          </cell>
          <cell r="C1450">
            <v>15477.040816000001</v>
          </cell>
        </row>
        <row r="1451">
          <cell r="A1451">
            <v>126887</v>
          </cell>
          <cell r="B1451">
            <v>29244.356420000004</v>
          </cell>
          <cell r="C1451">
            <v>29244.356420000004</v>
          </cell>
        </row>
        <row r="1452">
          <cell r="A1452">
            <v>126909</v>
          </cell>
          <cell r="B1452">
            <v>634.197903</v>
          </cell>
          <cell r="C1452">
            <v>634.197903</v>
          </cell>
        </row>
        <row r="1453">
          <cell r="A1453">
            <v>126876</v>
          </cell>
          <cell r="B1453">
            <v>17709.050415000002</v>
          </cell>
          <cell r="C1453">
            <v>17709.050415000002</v>
          </cell>
        </row>
        <row r="1454">
          <cell r="A1454">
            <v>125273</v>
          </cell>
          <cell r="B1454">
            <v>64692.764615000007</v>
          </cell>
          <cell r="C1454">
            <v>64692.764615000007</v>
          </cell>
        </row>
        <row r="1455">
          <cell r="A1455">
            <v>121750</v>
          </cell>
          <cell r="B1455">
            <v>112402.200415</v>
          </cell>
          <cell r="C1455">
            <v>112402.200415</v>
          </cell>
        </row>
        <row r="1456">
          <cell r="A1456">
            <v>126652</v>
          </cell>
          <cell r="B1456">
            <v>43918.973693</v>
          </cell>
          <cell r="C1456">
            <v>43918.973693</v>
          </cell>
        </row>
        <row r="1457">
          <cell r="A1457">
            <v>125217</v>
          </cell>
          <cell r="B1457">
            <v>768531.33434900106</v>
          </cell>
          <cell r="C1457">
            <v>768531.33434900106</v>
          </cell>
        </row>
        <row r="1458">
          <cell r="A1458">
            <v>122609</v>
          </cell>
          <cell r="B1458">
            <v>95608.387191999995</v>
          </cell>
          <cell r="C1458">
            <v>95608.387191999995</v>
          </cell>
        </row>
        <row r="1459">
          <cell r="A1459">
            <v>123227</v>
          </cell>
          <cell r="B1459">
            <v>46760.562934000001</v>
          </cell>
          <cell r="C1459">
            <v>46760.562934000001</v>
          </cell>
        </row>
        <row r="1460">
          <cell r="A1460">
            <v>123667</v>
          </cell>
          <cell r="B1460">
            <v>986207.64998700004</v>
          </cell>
          <cell r="C1460">
            <v>986207.64998700004</v>
          </cell>
        </row>
        <row r="1461">
          <cell r="A1461">
            <v>123687</v>
          </cell>
          <cell r="B1461">
            <v>619612.41057499999</v>
          </cell>
          <cell r="C1461">
            <v>619612.41057499999</v>
          </cell>
        </row>
        <row r="1462">
          <cell r="A1462">
            <v>122986</v>
          </cell>
          <cell r="B1462">
            <v>274241.32324500004</v>
          </cell>
          <cell r="C1462">
            <v>274241.32324500004</v>
          </cell>
        </row>
        <row r="1463">
          <cell r="A1463">
            <v>123511</v>
          </cell>
          <cell r="B1463">
            <v>2099618.423</v>
          </cell>
          <cell r="C1463">
            <v>2099618.423</v>
          </cell>
        </row>
        <row r="1464">
          <cell r="A1464">
            <v>123831</v>
          </cell>
          <cell r="B1464">
            <v>571183.82577699982</v>
          </cell>
          <cell r="C1464">
            <v>571183.82577699982</v>
          </cell>
        </row>
        <row r="1465">
          <cell r="A1465">
            <v>123037</v>
          </cell>
          <cell r="B1465">
            <v>375039.9647420001</v>
          </cell>
          <cell r="C1465">
            <v>375039.9647420001</v>
          </cell>
        </row>
        <row r="1466">
          <cell r="A1466">
            <v>123035</v>
          </cell>
          <cell r="B1466">
            <v>1041165.1287970002</v>
          </cell>
          <cell r="C1466">
            <v>1041165.1287970002</v>
          </cell>
        </row>
        <row r="1467">
          <cell r="A1467">
            <v>123036</v>
          </cell>
          <cell r="B1467">
            <v>1464285.3967820001</v>
          </cell>
          <cell r="C1467">
            <v>1464285.3967820001</v>
          </cell>
        </row>
        <row r="1468">
          <cell r="A1468">
            <v>122120</v>
          </cell>
          <cell r="B1468">
            <v>57310.683956000001</v>
          </cell>
          <cell r="C1468">
            <v>57310.683956000001</v>
          </cell>
        </row>
        <row r="1469">
          <cell r="A1469">
            <v>122119</v>
          </cell>
          <cell r="B1469">
            <v>143212.827788</v>
          </cell>
          <cell r="C1469">
            <v>143212.827788</v>
          </cell>
        </row>
        <row r="1470">
          <cell r="A1470">
            <v>119318</v>
          </cell>
          <cell r="B1470">
            <v>1595389.7080950001</v>
          </cell>
          <cell r="C1470">
            <v>1595389.7080950001</v>
          </cell>
        </row>
        <row r="1471">
          <cell r="A1471">
            <v>120963</v>
          </cell>
          <cell r="B1471">
            <v>1028604.59392</v>
          </cell>
          <cell r="C1471">
            <v>1028604.59392</v>
          </cell>
        </row>
        <row r="1472">
          <cell r="A1472">
            <v>120204</v>
          </cell>
          <cell r="B1472">
            <v>114160.126325</v>
          </cell>
          <cell r="C1472">
            <v>114160.126325</v>
          </cell>
        </row>
        <row r="1473">
          <cell r="A1473">
            <v>126946</v>
          </cell>
          <cell r="B1473">
            <v>1261548.4502390004</v>
          </cell>
          <cell r="C1473">
            <v>1261548.4502390004</v>
          </cell>
        </row>
        <row r="1474">
          <cell r="A1474">
            <v>128315</v>
          </cell>
          <cell r="B1474">
            <v>2242386.6112210001</v>
          </cell>
          <cell r="C1474">
            <v>2242386.6112210001</v>
          </cell>
        </row>
        <row r="1475">
          <cell r="A1475">
            <v>127811</v>
          </cell>
          <cell r="B1475">
            <v>8329501.1393410005</v>
          </cell>
          <cell r="C1475">
            <v>8329501.1393410005</v>
          </cell>
        </row>
        <row r="1476">
          <cell r="A1476">
            <v>123184</v>
          </cell>
          <cell r="B1476">
            <v>8112448.2445370024</v>
          </cell>
          <cell r="C1476">
            <v>8112448.2445370024</v>
          </cell>
        </row>
        <row r="1477">
          <cell r="A1477">
            <v>127928</v>
          </cell>
          <cell r="B1477">
            <v>140814.88819199998</v>
          </cell>
          <cell r="C1477">
            <v>140814.88819199998</v>
          </cell>
        </row>
        <row r="1478">
          <cell r="A1478">
            <v>129031</v>
          </cell>
          <cell r="B1478">
            <v>7895653.8953019995</v>
          </cell>
          <cell r="C1478">
            <v>7895653.8953019995</v>
          </cell>
        </row>
        <row r="1479">
          <cell r="A1479">
            <v>129030</v>
          </cell>
          <cell r="B1479">
            <v>9821042.1873270012</v>
          </cell>
          <cell r="C1479">
            <v>9821042.1873270012</v>
          </cell>
        </row>
        <row r="1480">
          <cell r="A1480">
            <v>125411</v>
          </cell>
          <cell r="B1480">
            <v>3472416.6910429997</v>
          </cell>
          <cell r="C1480">
            <v>3472416.6910429997</v>
          </cell>
        </row>
        <row r="1481">
          <cell r="A1481">
            <v>123654</v>
          </cell>
          <cell r="B1481">
            <v>9739384.0911529996</v>
          </cell>
          <cell r="C1481">
            <v>9739384.0911529996</v>
          </cell>
        </row>
        <row r="1482">
          <cell r="A1482">
            <v>127218</v>
          </cell>
          <cell r="B1482">
            <v>876495.11145700002</v>
          </cell>
          <cell r="C1482">
            <v>876495.11145700002</v>
          </cell>
        </row>
        <row r="1483">
          <cell r="A1483">
            <v>125413</v>
          </cell>
          <cell r="B1483">
            <v>32792.135545999998</v>
          </cell>
          <cell r="C1483">
            <v>32792.135545999998</v>
          </cell>
        </row>
        <row r="1484">
          <cell r="A1484">
            <v>127264</v>
          </cell>
          <cell r="B1484">
            <v>237301.82988099998</v>
          </cell>
          <cell r="C1484">
            <v>237301.82988099998</v>
          </cell>
        </row>
        <row r="1485">
          <cell r="A1485">
            <v>127262</v>
          </cell>
          <cell r="B1485">
            <v>840610.77669199998</v>
          </cell>
          <cell r="C1485">
            <v>840610.77669199998</v>
          </cell>
        </row>
        <row r="1486">
          <cell r="A1486">
            <v>127361</v>
          </cell>
          <cell r="B1486">
            <v>13222042.140549995</v>
          </cell>
          <cell r="C1486">
            <v>13222042.140549995</v>
          </cell>
        </row>
        <row r="1487">
          <cell r="A1487">
            <v>126169</v>
          </cell>
          <cell r="B1487">
            <v>13342926.265763002</v>
          </cell>
          <cell r="C1487">
            <v>13342926.265763002</v>
          </cell>
        </row>
        <row r="1488">
          <cell r="A1488">
            <v>125719</v>
          </cell>
          <cell r="B1488">
            <v>8941291.7715830002</v>
          </cell>
          <cell r="C1488">
            <v>8941291.7715830002</v>
          </cell>
        </row>
        <row r="1489">
          <cell r="A1489">
            <v>128372</v>
          </cell>
          <cell r="B1489">
            <v>1332776.2487839998</v>
          </cell>
          <cell r="C1489">
            <v>1332776.2487839998</v>
          </cell>
        </row>
        <row r="1490">
          <cell r="A1490">
            <v>127360</v>
          </cell>
          <cell r="B1490">
            <v>636926.91581700009</v>
          </cell>
          <cell r="C1490">
            <v>636926.91581700009</v>
          </cell>
        </row>
        <row r="1491">
          <cell r="A1491">
            <v>125414</v>
          </cell>
          <cell r="B1491">
            <v>111104.73636899999</v>
          </cell>
          <cell r="C1491">
            <v>111104.73636899999</v>
          </cell>
        </row>
        <row r="1492">
          <cell r="A1492">
            <v>121016</v>
          </cell>
          <cell r="B1492">
            <v>5414.6648249999998</v>
          </cell>
          <cell r="C1492">
            <v>5414.6648249999998</v>
          </cell>
        </row>
        <row r="1493">
          <cell r="A1493">
            <v>128370</v>
          </cell>
          <cell r="B1493">
            <v>620682.93547599996</v>
          </cell>
          <cell r="C1493">
            <v>620682.93547599996</v>
          </cell>
        </row>
        <row r="1494">
          <cell r="A1494">
            <v>128371</v>
          </cell>
          <cell r="B1494">
            <v>607407.9956169998</v>
          </cell>
          <cell r="C1494">
            <v>607407.9956169998</v>
          </cell>
        </row>
        <row r="1495">
          <cell r="A1495">
            <v>121017</v>
          </cell>
          <cell r="B1495">
            <v>19030.073484</v>
          </cell>
          <cell r="C1495">
            <v>19030.073484</v>
          </cell>
        </row>
        <row r="1496">
          <cell r="A1496">
            <v>126877</v>
          </cell>
          <cell r="B1496">
            <v>1649505.2954530003</v>
          </cell>
          <cell r="C1496">
            <v>1649505.2954530003</v>
          </cell>
        </row>
        <row r="1497">
          <cell r="A1497">
            <v>125415</v>
          </cell>
          <cell r="B1497">
            <v>95665.220659999992</v>
          </cell>
          <cell r="C1497">
            <v>95665.220659999992</v>
          </cell>
        </row>
        <row r="1498">
          <cell r="A1498">
            <v>129119</v>
          </cell>
          <cell r="B1498">
            <v>171.98307</v>
          </cell>
          <cell r="C1498">
            <v>171.98307</v>
          </cell>
        </row>
        <row r="1499">
          <cell r="A1499">
            <v>127750</v>
          </cell>
          <cell r="B1499">
            <v>28417.288808000001</v>
          </cell>
          <cell r="C1499">
            <v>28417.288808000001</v>
          </cell>
        </row>
        <row r="1500">
          <cell r="A1500">
            <v>127008</v>
          </cell>
          <cell r="B1500">
            <v>53031.293290000001</v>
          </cell>
          <cell r="C1500">
            <v>53031.293290000001</v>
          </cell>
        </row>
        <row r="1501">
          <cell r="A1501">
            <v>127009</v>
          </cell>
          <cell r="B1501">
            <v>36921.117195999999</v>
          </cell>
          <cell r="C1501">
            <v>36921.117195999999</v>
          </cell>
        </row>
        <row r="1502">
          <cell r="A1502">
            <v>126583</v>
          </cell>
          <cell r="B1502">
            <v>98624.498600000006</v>
          </cell>
          <cell r="C1502">
            <v>98624.498600000006</v>
          </cell>
        </row>
        <row r="1503">
          <cell r="A1503">
            <v>121232</v>
          </cell>
          <cell r="B1503">
            <v>744967.24584999995</v>
          </cell>
          <cell r="C1503">
            <v>744967.24584999995</v>
          </cell>
        </row>
        <row r="1504">
          <cell r="A1504">
            <v>125504</v>
          </cell>
          <cell r="B1504">
            <v>104280.576495</v>
          </cell>
          <cell r="C1504">
            <v>104280.576495</v>
          </cell>
        </row>
        <row r="1505">
          <cell r="A1505">
            <v>125416</v>
          </cell>
          <cell r="B1505">
            <v>46078.545372999994</v>
          </cell>
          <cell r="C1505">
            <v>46078.545372999994</v>
          </cell>
        </row>
        <row r="1506">
          <cell r="A1506">
            <v>125418</v>
          </cell>
          <cell r="B1506">
            <v>18431.132141999999</v>
          </cell>
          <cell r="C1506">
            <v>18431.132141999999</v>
          </cell>
        </row>
        <row r="1507">
          <cell r="A1507">
            <v>125417</v>
          </cell>
          <cell r="B1507">
            <v>29816.718094000003</v>
          </cell>
          <cell r="C1507">
            <v>29816.718094000003</v>
          </cell>
        </row>
        <row r="1508">
          <cell r="A1508">
            <v>125339</v>
          </cell>
          <cell r="B1508">
            <v>721219.20938499994</v>
          </cell>
          <cell r="C1508">
            <v>721219.20938499994</v>
          </cell>
        </row>
        <row r="1509">
          <cell r="A1509">
            <v>125340</v>
          </cell>
          <cell r="B1509">
            <v>486805.13242699986</v>
          </cell>
          <cell r="C1509">
            <v>486805.13242699986</v>
          </cell>
        </row>
        <row r="1510">
          <cell r="A1510">
            <v>129105</v>
          </cell>
          <cell r="B1510">
            <v>1324304.4595089997</v>
          </cell>
          <cell r="C1510">
            <v>1324304.4595089997</v>
          </cell>
        </row>
        <row r="1511">
          <cell r="A1511">
            <v>120477</v>
          </cell>
          <cell r="B1511">
            <v>15581.247154000001</v>
          </cell>
          <cell r="C1511">
            <v>15581.247154000001</v>
          </cell>
        </row>
        <row r="1512">
          <cell r="A1512">
            <v>126353</v>
          </cell>
          <cell r="B1512">
            <v>2282123.2410419993</v>
          </cell>
          <cell r="C1512">
            <v>2282123.2410419993</v>
          </cell>
        </row>
        <row r="1513">
          <cell r="A1513">
            <v>118132</v>
          </cell>
          <cell r="B1513">
            <v>652398.57366599981</v>
          </cell>
          <cell r="C1513">
            <v>652398.57366599981</v>
          </cell>
        </row>
        <row r="1514">
          <cell r="A1514">
            <v>116424</v>
          </cell>
          <cell r="B1514">
            <v>424650.850385</v>
          </cell>
          <cell r="C1514">
            <v>424650.850385</v>
          </cell>
        </row>
        <row r="1515">
          <cell r="A1515">
            <v>118700</v>
          </cell>
          <cell r="B1515">
            <v>485358.04087299993</v>
          </cell>
          <cell r="C1515">
            <v>475650.87639199995</v>
          </cell>
        </row>
        <row r="1516">
          <cell r="A1516">
            <v>116288</v>
          </cell>
          <cell r="B1516">
            <v>3346203.6298809997</v>
          </cell>
          <cell r="C1516">
            <v>3346203.6298809997</v>
          </cell>
        </row>
        <row r="1517">
          <cell r="A1517">
            <v>116194</v>
          </cell>
          <cell r="B1517">
            <v>983821.97684499982</v>
          </cell>
          <cell r="C1517">
            <v>983821.97684499982</v>
          </cell>
        </row>
        <row r="1518">
          <cell r="A1518">
            <v>119102</v>
          </cell>
          <cell r="B1518">
            <v>2855093.0900750002</v>
          </cell>
          <cell r="C1518">
            <v>2855093.0900750002</v>
          </cell>
        </row>
        <row r="1519">
          <cell r="A1519">
            <v>117800</v>
          </cell>
          <cell r="B1519">
            <v>440367.059603</v>
          </cell>
          <cell r="C1519">
            <v>440367.059603</v>
          </cell>
        </row>
        <row r="1520">
          <cell r="A1520">
            <v>116252</v>
          </cell>
          <cell r="B1520">
            <v>1520624.1400809998</v>
          </cell>
          <cell r="C1520">
            <v>1520624.1400809998</v>
          </cell>
        </row>
        <row r="1521">
          <cell r="A1521">
            <v>116229</v>
          </cell>
          <cell r="B1521">
            <v>3001125.5946829999</v>
          </cell>
          <cell r="C1521">
            <v>3001125.5946829999</v>
          </cell>
        </row>
        <row r="1522">
          <cell r="A1522">
            <v>117883</v>
          </cell>
          <cell r="B1522">
            <v>371326.33108500001</v>
          </cell>
          <cell r="C1522">
            <v>371326.33108500001</v>
          </cell>
        </row>
        <row r="1523">
          <cell r="A1523">
            <v>119627</v>
          </cell>
          <cell r="B1523">
            <v>4292533.8489990011</v>
          </cell>
          <cell r="C1523">
            <v>4206683.178346999</v>
          </cell>
        </row>
        <row r="1524">
          <cell r="A1524">
            <v>124985</v>
          </cell>
          <cell r="B1524">
            <v>84995.452113999985</v>
          </cell>
          <cell r="C1524">
            <v>84995.452113999985</v>
          </cell>
        </row>
        <row r="1525">
          <cell r="A1525">
            <v>124110</v>
          </cell>
          <cell r="B1525">
            <v>691801.69860999996</v>
          </cell>
          <cell r="C1525">
            <v>691801.69860999996</v>
          </cell>
        </row>
        <row r="1526">
          <cell r="A1526">
            <v>122812</v>
          </cell>
          <cell r="B1526">
            <v>1441555.660871</v>
          </cell>
          <cell r="C1526">
            <v>1441555.660871</v>
          </cell>
        </row>
        <row r="1527">
          <cell r="A1527">
            <v>124690</v>
          </cell>
          <cell r="B1527">
            <v>871289.04971600021</v>
          </cell>
          <cell r="C1527">
            <v>871289.04971600021</v>
          </cell>
        </row>
        <row r="1528">
          <cell r="A1528">
            <v>123974</v>
          </cell>
          <cell r="B1528">
            <v>2089463.089896</v>
          </cell>
          <cell r="C1528">
            <v>2089463.089896</v>
          </cell>
        </row>
        <row r="1529">
          <cell r="A1529">
            <v>124623</v>
          </cell>
          <cell r="B1529">
            <v>29291.706837000002</v>
          </cell>
          <cell r="C1529">
            <v>29291.706837000002</v>
          </cell>
        </row>
        <row r="1530">
          <cell r="A1530">
            <v>124484</v>
          </cell>
          <cell r="B1530">
            <v>0</v>
          </cell>
          <cell r="C1530">
            <v>0</v>
          </cell>
        </row>
        <row r="1531">
          <cell r="A1531">
            <v>122832</v>
          </cell>
          <cell r="B1531">
            <v>975378.02445999999</v>
          </cell>
          <cell r="C1531">
            <v>955870.46615700016</v>
          </cell>
        </row>
        <row r="1532">
          <cell r="A1532">
            <v>122779</v>
          </cell>
          <cell r="B1532">
            <v>2036013.7787230005</v>
          </cell>
          <cell r="C1532">
            <v>2036013.7787230005</v>
          </cell>
        </row>
        <row r="1533">
          <cell r="A1533">
            <v>122726</v>
          </cell>
          <cell r="B1533">
            <v>498812.96080400003</v>
          </cell>
          <cell r="C1533">
            <v>498812.96080400003</v>
          </cell>
        </row>
        <row r="1534">
          <cell r="A1534">
            <v>125030</v>
          </cell>
          <cell r="B1534">
            <v>2563353.8097899999</v>
          </cell>
          <cell r="C1534">
            <v>2563353.8097899999</v>
          </cell>
        </row>
        <row r="1535">
          <cell r="A1535">
            <v>123955</v>
          </cell>
          <cell r="B1535">
            <v>944237.36972000019</v>
          </cell>
          <cell r="C1535">
            <v>944237.36972000019</v>
          </cell>
        </row>
        <row r="1536">
          <cell r="A1536">
            <v>119902</v>
          </cell>
          <cell r="B1536">
            <v>31864.646293000002</v>
          </cell>
          <cell r="C1536">
            <v>31864.646293000002</v>
          </cell>
        </row>
        <row r="1537">
          <cell r="A1537">
            <v>118308</v>
          </cell>
          <cell r="B1537">
            <v>774030.68499199999</v>
          </cell>
          <cell r="C1537">
            <v>774030.68499199999</v>
          </cell>
        </row>
        <row r="1538">
          <cell r="A1538">
            <v>117342</v>
          </cell>
          <cell r="B1538">
            <v>0</v>
          </cell>
          <cell r="C1538">
            <v>0</v>
          </cell>
        </row>
        <row r="1539">
          <cell r="A1539">
            <v>118909</v>
          </cell>
          <cell r="B1539">
            <v>2532780.4437359995</v>
          </cell>
          <cell r="C1539">
            <v>2532780.4437359995</v>
          </cell>
        </row>
        <row r="1540">
          <cell r="A1540">
            <v>118505</v>
          </cell>
          <cell r="B1540">
            <v>1923510.6155559998</v>
          </cell>
          <cell r="C1540">
            <v>1923510.6155559998</v>
          </cell>
        </row>
        <row r="1541">
          <cell r="A1541">
            <v>117551</v>
          </cell>
          <cell r="B1541">
            <v>1899693.4833459998</v>
          </cell>
          <cell r="C1541">
            <v>1899693.4833459998</v>
          </cell>
        </row>
        <row r="1542">
          <cell r="A1542">
            <v>118874</v>
          </cell>
          <cell r="B1542">
            <v>31313.617213000001</v>
          </cell>
          <cell r="C1542">
            <v>31313.617213000001</v>
          </cell>
        </row>
        <row r="1543">
          <cell r="A1543">
            <v>117190</v>
          </cell>
          <cell r="B1543">
            <v>535472.09037200012</v>
          </cell>
          <cell r="C1543">
            <v>535472.09037200012</v>
          </cell>
        </row>
        <row r="1544">
          <cell r="A1544">
            <v>118178</v>
          </cell>
          <cell r="B1544">
            <v>895316.47295099997</v>
          </cell>
          <cell r="C1544">
            <v>895316.47295099997</v>
          </cell>
        </row>
        <row r="1545">
          <cell r="A1545">
            <v>115707</v>
          </cell>
          <cell r="B1545">
            <v>310246.358588</v>
          </cell>
          <cell r="C1545">
            <v>310246.358588</v>
          </cell>
        </row>
        <row r="1546">
          <cell r="A1546">
            <v>118642</v>
          </cell>
          <cell r="B1546">
            <v>2336428.732359</v>
          </cell>
          <cell r="C1546">
            <v>2336428.732359</v>
          </cell>
        </row>
        <row r="1547">
          <cell r="A1547">
            <v>118008</v>
          </cell>
          <cell r="B1547">
            <v>18875220.903554</v>
          </cell>
          <cell r="C1547">
            <v>18875220.903554</v>
          </cell>
        </row>
        <row r="1548">
          <cell r="A1548">
            <v>111992</v>
          </cell>
          <cell r="B1548">
            <v>2731924.7588730007</v>
          </cell>
          <cell r="C1548">
            <v>2731924.7588730007</v>
          </cell>
        </row>
        <row r="1549">
          <cell r="A1549">
            <v>115438</v>
          </cell>
          <cell r="B1549">
            <v>3508796.8818340003</v>
          </cell>
          <cell r="C1549">
            <v>3508796.8818340003</v>
          </cell>
        </row>
        <row r="1550">
          <cell r="A1550">
            <v>110202</v>
          </cell>
          <cell r="B1550">
            <v>2935661.9386399998</v>
          </cell>
          <cell r="C1550">
            <v>2935661.9386399998</v>
          </cell>
        </row>
        <row r="1551">
          <cell r="A1551">
            <v>110605</v>
          </cell>
          <cell r="B1551">
            <v>4876286.2279950008</v>
          </cell>
          <cell r="C1551">
            <v>4876286.2279950008</v>
          </cell>
        </row>
        <row r="1552">
          <cell r="A1552">
            <v>108931</v>
          </cell>
          <cell r="B1552">
            <v>5301503.6015379997</v>
          </cell>
          <cell r="C1552">
            <v>5301503.6015379997</v>
          </cell>
        </row>
        <row r="1553">
          <cell r="A1553">
            <v>122759</v>
          </cell>
          <cell r="B1553">
            <v>1611201.1216079998</v>
          </cell>
          <cell r="C1553">
            <v>1611201.1216079998</v>
          </cell>
        </row>
        <row r="1554">
          <cell r="A1554">
            <v>122554</v>
          </cell>
          <cell r="B1554">
            <v>12029922.163292002</v>
          </cell>
          <cell r="C1554">
            <v>12029922.163292002</v>
          </cell>
        </row>
        <row r="1555">
          <cell r="A1555">
            <v>123957</v>
          </cell>
          <cell r="B1555">
            <v>1639935.1669719997</v>
          </cell>
          <cell r="C1555">
            <v>1639935.1669719997</v>
          </cell>
        </row>
        <row r="1556">
          <cell r="A1556">
            <v>124046</v>
          </cell>
          <cell r="B1556">
            <v>1296854.6384560002</v>
          </cell>
          <cell r="C1556">
            <v>1296854.6384560002</v>
          </cell>
        </row>
        <row r="1557">
          <cell r="A1557">
            <v>124045</v>
          </cell>
          <cell r="B1557">
            <v>755425.39107000001</v>
          </cell>
          <cell r="C1557">
            <v>755425.39107000001</v>
          </cell>
        </row>
        <row r="1558">
          <cell r="A1558">
            <v>123510</v>
          </cell>
          <cell r="B1558">
            <v>2106122.007946</v>
          </cell>
          <cell r="C1558">
            <v>2106122.007946</v>
          </cell>
        </row>
        <row r="1559">
          <cell r="A1559">
            <v>123512</v>
          </cell>
          <cell r="B1559">
            <v>4365181.0194340022</v>
          </cell>
          <cell r="C1559">
            <v>4365181.0194340022</v>
          </cell>
        </row>
        <row r="1560">
          <cell r="A1560">
            <v>123513</v>
          </cell>
          <cell r="B1560">
            <v>1122813.4412119999</v>
          </cell>
          <cell r="C1560">
            <v>1122813.4412119999</v>
          </cell>
        </row>
        <row r="1561">
          <cell r="A1561">
            <v>118023</v>
          </cell>
          <cell r="B1561">
            <v>303528.2603020001</v>
          </cell>
          <cell r="C1561">
            <v>303528.2603020001</v>
          </cell>
        </row>
        <row r="1562">
          <cell r="A1562">
            <v>118764</v>
          </cell>
          <cell r="B1562">
            <v>1494142.3320030002</v>
          </cell>
          <cell r="C1562">
            <v>1494142.3320030002</v>
          </cell>
        </row>
        <row r="1563">
          <cell r="A1563">
            <v>114475</v>
          </cell>
          <cell r="B1563">
            <v>3200954.6200030004</v>
          </cell>
          <cell r="C1563">
            <v>3200954.6200030004</v>
          </cell>
        </row>
        <row r="1564">
          <cell r="A1564">
            <v>119392</v>
          </cell>
          <cell r="B1564">
            <v>305878.0960449999</v>
          </cell>
          <cell r="C1564">
            <v>305878.0960449999</v>
          </cell>
        </row>
        <row r="1565">
          <cell r="A1565">
            <v>119393</v>
          </cell>
          <cell r="B1565">
            <v>37273.628644999997</v>
          </cell>
          <cell r="C1565">
            <v>37273.628644999997</v>
          </cell>
        </row>
        <row r="1566">
          <cell r="A1566">
            <v>127040</v>
          </cell>
          <cell r="B1566">
            <v>360985.75732600002</v>
          </cell>
          <cell r="C1566">
            <v>360985.75732600002</v>
          </cell>
        </row>
        <row r="1567">
          <cell r="A1567">
            <v>126783</v>
          </cell>
          <cell r="B1567">
            <v>428738.57652599999</v>
          </cell>
          <cell r="C1567">
            <v>428738.57652599999</v>
          </cell>
        </row>
        <row r="1568">
          <cell r="A1568">
            <v>126376</v>
          </cell>
          <cell r="B1568">
            <v>291908.64219300001</v>
          </cell>
          <cell r="C1568">
            <v>291908.64219300001</v>
          </cell>
        </row>
        <row r="1569">
          <cell r="A1569">
            <v>124063</v>
          </cell>
          <cell r="B1569">
            <v>1030194.2487789999</v>
          </cell>
          <cell r="C1569">
            <v>1030194.2487789999</v>
          </cell>
        </row>
        <row r="1570">
          <cell r="A1570">
            <v>126549</v>
          </cell>
          <cell r="B1570">
            <v>1791017.50655</v>
          </cell>
          <cell r="C1570">
            <v>1791017.50655</v>
          </cell>
        </row>
        <row r="1571">
          <cell r="A1571">
            <v>126653</v>
          </cell>
          <cell r="B1571">
            <v>228986.66543699999</v>
          </cell>
          <cell r="C1571">
            <v>228986.66543699999</v>
          </cell>
        </row>
        <row r="1572">
          <cell r="A1572">
            <v>126695</v>
          </cell>
          <cell r="B1572">
            <v>308609.64568100002</v>
          </cell>
          <cell r="C1572">
            <v>308609.64568100002</v>
          </cell>
        </row>
        <row r="1573">
          <cell r="A1573">
            <v>123825</v>
          </cell>
          <cell r="B1573">
            <v>192095.00293900003</v>
          </cell>
          <cell r="C1573">
            <v>192095.00293900003</v>
          </cell>
        </row>
        <row r="1574">
          <cell r="A1574">
            <v>123665</v>
          </cell>
          <cell r="B1574">
            <v>1559510.1836229998</v>
          </cell>
          <cell r="C1574">
            <v>1559510.1836229998</v>
          </cell>
        </row>
        <row r="1575">
          <cell r="A1575">
            <v>123675</v>
          </cell>
          <cell r="B1575">
            <v>2042909.177164</v>
          </cell>
          <cell r="C1575">
            <v>2042909.177164</v>
          </cell>
        </row>
        <row r="1576">
          <cell r="A1576">
            <v>125385</v>
          </cell>
          <cell r="B1576">
            <v>2891317.9253680003</v>
          </cell>
          <cell r="C1576">
            <v>2891317.9253680003</v>
          </cell>
        </row>
        <row r="1577">
          <cell r="A1577">
            <v>125525</v>
          </cell>
          <cell r="B1577">
            <v>861733.56901500002</v>
          </cell>
          <cell r="C1577">
            <v>861733.56901500002</v>
          </cell>
        </row>
        <row r="1578">
          <cell r="A1578">
            <v>125491</v>
          </cell>
          <cell r="B1578">
            <v>725386.7069430002</v>
          </cell>
          <cell r="C1578">
            <v>725386.7069430002</v>
          </cell>
        </row>
        <row r="1579">
          <cell r="A1579">
            <v>125232</v>
          </cell>
          <cell r="B1579">
            <v>567312.23861600005</v>
          </cell>
          <cell r="C1579">
            <v>567312.23861600005</v>
          </cell>
        </row>
        <row r="1580">
          <cell r="A1580">
            <v>151762</v>
          </cell>
          <cell r="B1580">
            <v>725.71300799999995</v>
          </cell>
          <cell r="C1580">
            <v>725.71300799999995</v>
          </cell>
        </row>
        <row r="1581">
          <cell r="A1581">
            <v>149452</v>
          </cell>
          <cell r="B1581">
            <v>2810.1813480000001</v>
          </cell>
          <cell r="C1581">
            <v>2810.1813480000001</v>
          </cell>
        </row>
        <row r="1582">
          <cell r="A1582">
            <v>138070</v>
          </cell>
          <cell r="B1582">
            <v>2569.003432</v>
          </cell>
          <cell r="C1582">
            <v>2569.003432</v>
          </cell>
        </row>
        <row r="1583">
          <cell r="A1583">
            <v>155714</v>
          </cell>
          <cell r="B1583">
            <v>0</v>
          </cell>
          <cell r="C1583">
            <v>0</v>
          </cell>
        </row>
        <row r="1584">
          <cell r="A1584">
            <v>155658</v>
          </cell>
          <cell r="B1584">
            <v>0</v>
          </cell>
          <cell r="C1584">
            <v>0</v>
          </cell>
        </row>
        <row r="1585">
          <cell r="A1585">
            <v>155469</v>
          </cell>
          <cell r="B1585">
            <v>0</v>
          </cell>
          <cell r="C1585">
            <v>0</v>
          </cell>
        </row>
        <row r="1586">
          <cell r="A1586">
            <v>121113</v>
          </cell>
          <cell r="B1586">
            <v>449821.09867000004</v>
          </cell>
          <cell r="C1586">
            <v>449821.09867000004</v>
          </cell>
        </row>
        <row r="1587">
          <cell r="A1587">
            <v>122283</v>
          </cell>
          <cell r="B1587">
            <v>195612.79536799999</v>
          </cell>
          <cell r="C1587">
            <v>195612.79536799999</v>
          </cell>
        </row>
        <row r="1588">
          <cell r="A1588">
            <v>121198</v>
          </cell>
          <cell r="B1588">
            <v>256941.01680000001</v>
          </cell>
          <cell r="C1588">
            <v>256941.01680000001</v>
          </cell>
        </row>
        <row r="1589">
          <cell r="A1589">
            <v>122516</v>
          </cell>
          <cell r="B1589">
            <v>824008.03276899981</v>
          </cell>
          <cell r="C1589">
            <v>824008.03276899981</v>
          </cell>
        </row>
        <row r="1590">
          <cell r="A1590">
            <v>120946</v>
          </cell>
          <cell r="B1590">
            <v>667817.01234900008</v>
          </cell>
          <cell r="C1590">
            <v>667817.01234900008</v>
          </cell>
        </row>
        <row r="1591">
          <cell r="A1591">
            <v>125384</v>
          </cell>
          <cell r="B1591">
            <v>1064186.8132410003</v>
          </cell>
          <cell r="C1591">
            <v>1064186.8132410003</v>
          </cell>
        </row>
        <row r="1592">
          <cell r="A1592">
            <v>125524</v>
          </cell>
          <cell r="B1592">
            <v>1790298.1818580006</v>
          </cell>
          <cell r="C1592">
            <v>1790298.1818580006</v>
          </cell>
        </row>
        <row r="1593">
          <cell r="A1593">
            <v>125490</v>
          </cell>
          <cell r="B1593">
            <v>8768735.838587001</v>
          </cell>
          <cell r="C1593">
            <v>8768735.838587001</v>
          </cell>
        </row>
        <row r="1594">
          <cell r="A1594">
            <v>125224</v>
          </cell>
          <cell r="B1594">
            <v>5140817.7924640002</v>
          </cell>
          <cell r="C1594">
            <v>5140817.7924640002</v>
          </cell>
        </row>
        <row r="1595">
          <cell r="A1595">
            <v>125451</v>
          </cell>
          <cell r="B1595">
            <v>10840848.753205001</v>
          </cell>
          <cell r="C1595">
            <v>10840848.753205001</v>
          </cell>
        </row>
        <row r="1596">
          <cell r="A1596">
            <v>116716</v>
          </cell>
          <cell r="B1596">
            <v>240533.58902699998</v>
          </cell>
          <cell r="C1596">
            <v>240533.58902699998</v>
          </cell>
        </row>
        <row r="1597">
          <cell r="A1597">
            <v>115890</v>
          </cell>
          <cell r="B1597">
            <v>559096.28305500001</v>
          </cell>
          <cell r="C1597">
            <v>559096.28305500001</v>
          </cell>
        </row>
        <row r="1598">
          <cell r="A1598">
            <v>117132</v>
          </cell>
          <cell r="B1598">
            <v>245310.21491100002</v>
          </cell>
          <cell r="C1598">
            <v>245310.21491100002</v>
          </cell>
        </row>
        <row r="1599">
          <cell r="A1599">
            <v>116549</v>
          </cell>
          <cell r="B1599">
            <v>117280.16484300001</v>
          </cell>
          <cell r="C1599">
            <v>117280.16484300001</v>
          </cell>
        </row>
        <row r="1600">
          <cell r="A1600">
            <v>111563</v>
          </cell>
          <cell r="B1600">
            <v>747362.23800100014</v>
          </cell>
          <cell r="C1600">
            <v>732414.98418900045</v>
          </cell>
        </row>
        <row r="1601">
          <cell r="A1601">
            <v>110574</v>
          </cell>
          <cell r="B1601">
            <v>411546.757262</v>
          </cell>
          <cell r="C1601">
            <v>411546.757262</v>
          </cell>
        </row>
        <row r="1602">
          <cell r="A1602">
            <v>127911</v>
          </cell>
          <cell r="B1602">
            <v>39670.119709999999</v>
          </cell>
          <cell r="C1602">
            <v>39670.119709999999</v>
          </cell>
        </row>
        <row r="1603">
          <cell r="A1603">
            <v>127467</v>
          </cell>
          <cell r="B1603">
            <v>495846.78333199996</v>
          </cell>
          <cell r="C1603">
            <v>495846.78333199996</v>
          </cell>
        </row>
        <row r="1604">
          <cell r="A1604">
            <v>127532</v>
          </cell>
          <cell r="B1604">
            <v>615262.17608300014</v>
          </cell>
          <cell r="C1604">
            <v>602956.93052500009</v>
          </cell>
        </row>
        <row r="1605">
          <cell r="A1605">
            <v>127542</v>
          </cell>
          <cell r="B1605">
            <v>276629.32288399996</v>
          </cell>
          <cell r="C1605">
            <v>276629.32288399996</v>
          </cell>
        </row>
        <row r="1606">
          <cell r="A1606">
            <v>119772</v>
          </cell>
          <cell r="B1606">
            <v>72410.361816000004</v>
          </cell>
          <cell r="C1606">
            <v>72410.361816000004</v>
          </cell>
        </row>
        <row r="1607">
          <cell r="A1607">
            <v>119769</v>
          </cell>
          <cell r="B1607">
            <v>75278.535727999988</v>
          </cell>
          <cell r="C1607">
            <v>75278.535727999988</v>
          </cell>
        </row>
        <row r="1608">
          <cell r="A1608">
            <v>119770</v>
          </cell>
          <cell r="B1608">
            <v>155321.63126299999</v>
          </cell>
          <cell r="C1608">
            <v>155321.63126299999</v>
          </cell>
        </row>
        <row r="1609">
          <cell r="A1609">
            <v>130375</v>
          </cell>
          <cell r="B1609">
            <v>33400.458511999997</v>
          </cell>
          <cell r="C1609">
            <v>33400.458511999997</v>
          </cell>
        </row>
        <row r="1610">
          <cell r="A1610">
            <v>130484</v>
          </cell>
          <cell r="B1610">
            <v>528148.25819999992</v>
          </cell>
          <cell r="C1610">
            <v>528148.25819999992</v>
          </cell>
        </row>
        <row r="1611">
          <cell r="A1611">
            <v>151096</v>
          </cell>
          <cell r="B1611">
            <v>0</v>
          </cell>
          <cell r="C1611">
            <v>0</v>
          </cell>
        </row>
        <row r="1612">
          <cell r="A1612">
            <v>151178</v>
          </cell>
          <cell r="B1612">
            <v>14839.509685999999</v>
          </cell>
          <cell r="C1612">
            <v>14839.509685999999</v>
          </cell>
        </row>
        <row r="1613">
          <cell r="A1613">
            <v>140352</v>
          </cell>
          <cell r="B1613">
            <v>0</v>
          </cell>
          <cell r="C1613">
            <v>0</v>
          </cell>
        </row>
        <row r="1614">
          <cell r="A1614">
            <v>140353</v>
          </cell>
          <cell r="B1614">
            <v>0</v>
          </cell>
          <cell r="C1614">
            <v>0</v>
          </cell>
        </row>
        <row r="1615">
          <cell r="A1615">
            <v>155705</v>
          </cell>
          <cell r="B1615">
            <v>0</v>
          </cell>
          <cell r="C1615">
            <v>0</v>
          </cell>
        </row>
        <row r="1616">
          <cell r="A1616">
            <v>146064</v>
          </cell>
          <cell r="B1616">
            <v>0</v>
          </cell>
          <cell r="C1616">
            <v>0</v>
          </cell>
        </row>
        <row r="1617">
          <cell r="A1617">
            <v>155686</v>
          </cell>
          <cell r="B1617">
            <v>0</v>
          </cell>
          <cell r="C1617">
            <v>0</v>
          </cell>
        </row>
        <row r="1618">
          <cell r="A1618">
            <v>155677</v>
          </cell>
          <cell r="B1618">
            <v>0</v>
          </cell>
          <cell r="C1618">
            <v>0</v>
          </cell>
        </row>
        <row r="1619">
          <cell r="A1619">
            <v>155685</v>
          </cell>
          <cell r="B1619">
            <v>0</v>
          </cell>
          <cell r="C1619">
            <v>0</v>
          </cell>
        </row>
        <row r="1620">
          <cell r="A1620">
            <v>155575</v>
          </cell>
          <cell r="B1620">
            <v>0</v>
          </cell>
          <cell r="C1620">
            <v>0</v>
          </cell>
        </row>
        <row r="1621">
          <cell r="A1621">
            <v>155684</v>
          </cell>
          <cell r="B1621">
            <v>0</v>
          </cell>
          <cell r="C1621">
            <v>0</v>
          </cell>
        </row>
        <row r="1622">
          <cell r="A1622">
            <v>155398</v>
          </cell>
          <cell r="B1622">
            <v>0</v>
          </cell>
          <cell r="C1622">
            <v>0</v>
          </cell>
        </row>
        <row r="1623">
          <cell r="A1623">
            <v>155411</v>
          </cell>
          <cell r="B1623">
            <v>0</v>
          </cell>
          <cell r="C1623">
            <v>0</v>
          </cell>
        </row>
        <row r="1624">
          <cell r="A1624">
            <v>155399</v>
          </cell>
          <cell r="B1624">
            <v>0</v>
          </cell>
          <cell r="C1624">
            <v>0</v>
          </cell>
        </row>
        <row r="1625">
          <cell r="A1625">
            <v>153577</v>
          </cell>
          <cell r="B1625">
            <v>21032.106819000001</v>
          </cell>
          <cell r="C1625">
            <v>21032.106819000001</v>
          </cell>
        </row>
        <row r="1626">
          <cell r="A1626">
            <v>155430</v>
          </cell>
          <cell r="B1626">
            <v>7277.5456119999999</v>
          </cell>
          <cell r="C1626">
            <v>7277.5456119999999</v>
          </cell>
        </row>
        <row r="1627">
          <cell r="A1627">
            <v>155343</v>
          </cell>
          <cell r="B1627">
            <v>0</v>
          </cell>
          <cell r="C1627">
            <v>0</v>
          </cell>
        </row>
        <row r="1628">
          <cell r="A1628">
            <v>155275</v>
          </cell>
          <cell r="B1628">
            <v>0</v>
          </cell>
          <cell r="C1628">
            <v>0</v>
          </cell>
        </row>
        <row r="1629">
          <cell r="A1629">
            <v>155217</v>
          </cell>
          <cell r="B1629">
            <v>0</v>
          </cell>
          <cell r="C1629">
            <v>0</v>
          </cell>
        </row>
        <row r="1630">
          <cell r="A1630">
            <v>153954</v>
          </cell>
          <cell r="B1630">
            <v>25137.088981999997</v>
          </cell>
          <cell r="C1630">
            <v>25137.088981999997</v>
          </cell>
        </row>
        <row r="1631">
          <cell r="A1631">
            <v>152667</v>
          </cell>
          <cell r="B1631">
            <v>18142.825198999999</v>
          </cell>
          <cell r="C1631">
            <v>18142.825198999999</v>
          </cell>
        </row>
        <row r="1632">
          <cell r="A1632">
            <v>152417</v>
          </cell>
          <cell r="B1632">
            <v>0</v>
          </cell>
          <cell r="C1632">
            <v>0</v>
          </cell>
        </row>
        <row r="1633">
          <cell r="A1633">
            <v>142829</v>
          </cell>
          <cell r="B1633">
            <v>0</v>
          </cell>
          <cell r="C1633">
            <v>0</v>
          </cell>
        </row>
        <row r="1634">
          <cell r="A1634">
            <v>142828</v>
          </cell>
          <cell r="B1634">
            <v>0</v>
          </cell>
          <cell r="C1634">
            <v>0</v>
          </cell>
        </row>
        <row r="1635">
          <cell r="A1635">
            <v>142827</v>
          </cell>
          <cell r="B1635">
            <v>0</v>
          </cell>
          <cell r="C1635">
            <v>0</v>
          </cell>
        </row>
        <row r="1636">
          <cell r="A1636">
            <v>152490</v>
          </cell>
          <cell r="B1636">
            <v>3815.2783769999996</v>
          </cell>
          <cell r="C1636">
            <v>3815.2783769999996</v>
          </cell>
        </row>
        <row r="1637">
          <cell r="A1637">
            <v>150181</v>
          </cell>
          <cell r="B1637">
            <v>0</v>
          </cell>
          <cell r="C1637">
            <v>0</v>
          </cell>
        </row>
        <row r="1638">
          <cell r="A1638">
            <v>152020</v>
          </cell>
          <cell r="B1638">
            <v>28784.098740000001</v>
          </cell>
          <cell r="C1638">
            <v>28784.098740000001</v>
          </cell>
        </row>
        <row r="1639">
          <cell r="A1639">
            <v>134130</v>
          </cell>
          <cell r="B1639">
            <v>0</v>
          </cell>
          <cell r="C1639">
            <v>0</v>
          </cell>
        </row>
        <row r="1640">
          <cell r="A1640">
            <v>143863</v>
          </cell>
          <cell r="B1640">
            <v>88704.132702000003</v>
          </cell>
          <cell r="C1640">
            <v>88704.132702000003</v>
          </cell>
        </row>
        <row r="1641">
          <cell r="A1641">
            <v>142470</v>
          </cell>
          <cell r="B1641">
            <v>724408.28022899979</v>
          </cell>
          <cell r="C1641">
            <v>724408.28022899979</v>
          </cell>
        </row>
        <row r="1642">
          <cell r="A1642">
            <v>143427</v>
          </cell>
          <cell r="B1642">
            <v>215258.11435300001</v>
          </cell>
          <cell r="C1642">
            <v>215258.11435300001</v>
          </cell>
        </row>
        <row r="1643">
          <cell r="A1643">
            <v>140971</v>
          </cell>
          <cell r="B1643">
            <v>450249.356142</v>
          </cell>
          <cell r="C1643">
            <v>450249.356142</v>
          </cell>
        </row>
        <row r="1644">
          <cell r="A1644">
            <v>140042</v>
          </cell>
          <cell r="B1644">
            <v>9598.5246129999996</v>
          </cell>
          <cell r="C1644">
            <v>9598.5246129999996</v>
          </cell>
        </row>
        <row r="1645">
          <cell r="A1645">
            <v>137711</v>
          </cell>
          <cell r="B1645">
            <v>1100.56107</v>
          </cell>
          <cell r="C1645">
            <v>1100.56107</v>
          </cell>
        </row>
        <row r="1646">
          <cell r="A1646">
            <v>137230</v>
          </cell>
          <cell r="B1646">
            <v>1128.0195699999999</v>
          </cell>
          <cell r="C1646">
            <v>1128.0195699999999</v>
          </cell>
        </row>
        <row r="1647">
          <cell r="A1647">
            <v>134796</v>
          </cell>
          <cell r="B1647">
            <v>577701.50867399992</v>
          </cell>
          <cell r="C1647">
            <v>577701.50867399992</v>
          </cell>
        </row>
        <row r="1648">
          <cell r="A1648">
            <v>124780</v>
          </cell>
          <cell r="B1648">
            <v>61718.514512000002</v>
          </cell>
          <cell r="C1648">
            <v>61718.514512000002</v>
          </cell>
        </row>
        <row r="1649">
          <cell r="A1649">
            <v>124379</v>
          </cell>
          <cell r="B1649">
            <v>378781.17095300002</v>
          </cell>
          <cell r="C1649">
            <v>378781.17095300002</v>
          </cell>
        </row>
        <row r="1650">
          <cell r="A1650">
            <v>122826</v>
          </cell>
          <cell r="B1650">
            <v>667856.40689400001</v>
          </cell>
          <cell r="C1650">
            <v>667856.40689400001</v>
          </cell>
        </row>
        <row r="1651">
          <cell r="A1651">
            <v>122836</v>
          </cell>
          <cell r="B1651">
            <v>312217.90471199999</v>
          </cell>
          <cell r="C1651">
            <v>312217.90471199999</v>
          </cell>
        </row>
        <row r="1652">
          <cell r="A1652">
            <v>122397</v>
          </cell>
          <cell r="B1652">
            <v>373650.20545400004</v>
          </cell>
          <cell r="C1652">
            <v>373650.20545400004</v>
          </cell>
        </row>
        <row r="1653">
          <cell r="A1653">
            <v>121901</v>
          </cell>
          <cell r="B1653">
            <v>272059.08017899998</v>
          </cell>
          <cell r="C1653">
            <v>272059.08017899998</v>
          </cell>
        </row>
        <row r="1654">
          <cell r="A1654">
            <v>121850</v>
          </cell>
          <cell r="B1654">
            <v>114874.12387199998</v>
          </cell>
          <cell r="C1654">
            <v>114874.12387199998</v>
          </cell>
        </row>
        <row r="1655">
          <cell r="A1655">
            <v>121603</v>
          </cell>
          <cell r="B1655">
            <v>97502.491248999999</v>
          </cell>
          <cell r="C1655">
            <v>97502.491248999999</v>
          </cell>
        </row>
        <row r="1656">
          <cell r="A1656">
            <v>121605</v>
          </cell>
          <cell r="B1656">
            <v>195260.51283599998</v>
          </cell>
          <cell r="C1656">
            <v>195260.51283599998</v>
          </cell>
        </row>
        <row r="1657">
          <cell r="A1657">
            <v>120762</v>
          </cell>
          <cell r="B1657">
            <v>477855.4469080001</v>
          </cell>
          <cell r="C1657">
            <v>477855.4469080001</v>
          </cell>
        </row>
        <row r="1658">
          <cell r="A1658">
            <v>120305</v>
          </cell>
          <cell r="B1658">
            <v>418671.03256899992</v>
          </cell>
          <cell r="C1658">
            <v>418671.03256899992</v>
          </cell>
        </row>
        <row r="1659">
          <cell r="A1659">
            <v>124711</v>
          </cell>
          <cell r="B1659">
            <v>837.69882199999995</v>
          </cell>
          <cell r="C1659">
            <v>837.69882199999995</v>
          </cell>
        </row>
        <row r="1660">
          <cell r="A1660">
            <v>122863</v>
          </cell>
          <cell r="B1660">
            <v>12529.676894</v>
          </cell>
          <cell r="C1660">
            <v>12529.676894</v>
          </cell>
        </row>
        <row r="1661">
          <cell r="A1661">
            <v>122864</v>
          </cell>
          <cell r="B1661">
            <v>9066.7628530000002</v>
          </cell>
          <cell r="C1661">
            <v>9066.7628530000002</v>
          </cell>
        </row>
        <row r="1662">
          <cell r="A1662">
            <v>122879</v>
          </cell>
          <cell r="B1662">
            <v>160768.32266100001</v>
          </cell>
          <cell r="C1662">
            <v>160768.32266100001</v>
          </cell>
        </row>
        <row r="1663">
          <cell r="A1663">
            <v>122880</v>
          </cell>
          <cell r="B1663">
            <v>234650.61596999998</v>
          </cell>
          <cell r="C1663">
            <v>234650.61596999998</v>
          </cell>
        </row>
        <row r="1664">
          <cell r="A1664">
            <v>124731</v>
          </cell>
          <cell r="B1664">
            <v>4628.245277</v>
          </cell>
          <cell r="C1664">
            <v>4628.245277</v>
          </cell>
        </row>
        <row r="1665">
          <cell r="A1665">
            <v>122843</v>
          </cell>
          <cell r="B1665">
            <v>7738.2645799999991</v>
          </cell>
          <cell r="C1665">
            <v>7738.2645799999991</v>
          </cell>
        </row>
        <row r="1666">
          <cell r="A1666">
            <v>122844</v>
          </cell>
          <cell r="B1666">
            <v>17580.433355000001</v>
          </cell>
          <cell r="C1666">
            <v>17580.433355000001</v>
          </cell>
        </row>
        <row r="1667">
          <cell r="A1667">
            <v>124729</v>
          </cell>
          <cell r="B1667">
            <v>35060.449051000003</v>
          </cell>
          <cell r="C1667">
            <v>35060.449051000003</v>
          </cell>
        </row>
        <row r="1668">
          <cell r="A1668">
            <v>124436</v>
          </cell>
          <cell r="B1668">
            <v>389095.15603499999</v>
          </cell>
          <cell r="C1668">
            <v>389095.15603499999</v>
          </cell>
        </row>
        <row r="1669">
          <cell r="A1669">
            <v>124728</v>
          </cell>
          <cell r="B1669">
            <v>17033.824453000001</v>
          </cell>
          <cell r="C1669">
            <v>17033.824453000001</v>
          </cell>
        </row>
        <row r="1670">
          <cell r="A1670">
            <v>124907</v>
          </cell>
          <cell r="B1670">
            <v>37124.755469000003</v>
          </cell>
          <cell r="C1670">
            <v>37124.755469000003</v>
          </cell>
        </row>
        <row r="1671">
          <cell r="A1671">
            <v>124622</v>
          </cell>
          <cell r="B1671">
            <v>48985.303815000007</v>
          </cell>
          <cell r="C1671">
            <v>48985.303815000007</v>
          </cell>
        </row>
        <row r="1672">
          <cell r="A1672">
            <v>121023</v>
          </cell>
          <cell r="B1672">
            <v>31065.935183000001</v>
          </cell>
          <cell r="C1672">
            <v>31065.935183000001</v>
          </cell>
        </row>
        <row r="1673">
          <cell r="A1673">
            <v>123677</v>
          </cell>
          <cell r="B1673">
            <v>0</v>
          </cell>
          <cell r="C1673">
            <v>0</v>
          </cell>
        </row>
        <row r="1674">
          <cell r="A1674">
            <v>121825</v>
          </cell>
          <cell r="B1674">
            <v>27544.895431000001</v>
          </cell>
          <cell r="C1674">
            <v>27544.895431000001</v>
          </cell>
        </row>
        <row r="1675">
          <cell r="A1675">
            <v>121826</v>
          </cell>
          <cell r="B1675">
            <v>18044.963004999998</v>
          </cell>
          <cell r="C1675">
            <v>18044.963004999998</v>
          </cell>
        </row>
        <row r="1676">
          <cell r="A1676">
            <v>123958</v>
          </cell>
          <cell r="B1676">
            <v>19533.814839000002</v>
          </cell>
          <cell r="C1676">
            <v>19533.814839000002</v>
          </cell>
        </row>
        <row r="1677">
          <cell r="A1677">
            <v>122623</v>
          </cell>
          <cell r="B1677">
            <v>67326.161200000002</v>
          </cell>
          <cell r="C1677">
            <v>67326.161200000002</v>
          </cell>
        </row>
        <row r="1678">
          <cell r="A1678">
            <v>123792</v>
          </cell>
          <cell r="B1678">
            <v>52348.987639999999</v>
          </cell>
          <cell r="C1678">
            <v>52348.987639999999</v>
          </cell>
        </row>
        <row r="1679">
          <cell r="A1679">
            <v>124017</v>
          </cell>
          <cell r="B1679">
            <v>318061.21508699999</v>
          </cell>
          <cell r="C1679">
            <v>318061.21508699999</v>
          </cell>
        </row>
        <row r="1680">
          <cell r="A1680">
            <v>123935</v>
          </cell>
          <cell r="B1680">
            <v>0</v>
          </cell>
          <cell r="C1680">
            <v>0</v>
          </cell>
        </row>
        <row r="1681">
          <cell r="A1681">
            <v>122314</v>
          </cell>
          <cell r="B1681">
            <v>8543.9402640000008</v>
          </cell>
          <cell r="C1681">
            <v>8543.9402640000008</v>
          </cell>
        </row>
        <row r="1682">
          <cell r="A1682">
            <v>123803</v>
          </cell>
          <cell r="B1682">
            <v>17619.183091999999</v>
          </cell>
          <cell r="C1682">
            <v>17619.183091999999</v>
          </cell>
        </row>
        <row r="1683">
          <cell r="A1683">
            <v>122504</v>
          </cell>
          <cell r="B1683">
            <v>10228.168089000001</v>
          </cell>
          <cell r="C1683">
            <v>10228.168089000001</v>
          </cell>
        </row>
        <row r="1684">
          <cell r="A1684">
            <v>122788</v>
          </cell>
          <cell r="B1684">
            <v>20232.054333</v>
          </cell>
          <cell r="C1684">
            <v>20232.054333</v>
          </cell>
        </row>
        <row r="1685">
          <cell r="A1685">
            <v>122581</v>
          </cell>
          <cell r="B1685">
            <v>14602.316601999999</v>
          </cell>
          <cell r="C1685">
            <v>14602.316601999999</v>
          </cell>
        </row>
        <row r="1686">
          <cell r="A1686">
            <v>120659</v>
          </cell>
          <cell r="B1686">
            <v>258045.46543699998</v>
          </cell>
          <cell r="C1686">
            <v>258045.46543699998</v>
          </cell>
        </row>
        <row r="1687">
          <cell r="A1687">
            <v>122810</v>
          </cell>
          <cell r="B1687">
            <v>20345.079824</v>
          </cell>
          <cell r="C1687">
            <v>20345.079824</v>
          </cell>
        </row>
        <row r="1688">
          <cell r="A1688">
            <v>120909</v>
          </cell>
          <cell r="B1688">
            <v>59917.320991000001</v>
          </cell>
          <cell r="C1688">
            <v>59917.320991000001</v>
          </cell>
        </row>
        <row r="1689">
          <cell r="A1689">
            <v>121516</v>
          </cell>
          <cell r="B1689">
            <v>918797.08133900003</v>
          </cell>
          <cell r="C1689">
            <v>918797.08133900003</v>
          </cell>
        </row>
        <row r="1690">
          <cell r="A1690">
            <v>120328</v>
          </cell>
          <cell r="B1690">
            <v>504109.08858100005</v>
          </cell>
          <cell r="C1690">
            <v>504109.08858100005</v>
          </cell>
        </row>
        <row r="1691">
          <cell r="A1691">
            <v>121314</v>
          </cell>
          <cell r="B1691">
            <v>402928.93271999998</v>
          </cell>
          <cell r="C1691">
            <v>402928.93271999998</v>
          </cell>
        </row>
        <row r="1692">
          <cell r="A1692">
            <v>120284</v>
          </cell>
          <cell r="B1692">
            <v>1605475.6268399993</v>
          </cell>
          <cell r="C1692">
            <v>1605475.6268399993</v>
          </cell>
        </row>
        <row r="1693">
          <cell r="A1693">
            <v>120280</v>
          </cell>
          <cell r="B1693">
            <v>1205889.3263029999</v>
          </cell>
          <cell r="C1693">
            <v>1205889.3263029999</v>
          </cell>
        </row>
        <row r="1694">
          <cell r="A1694">
            <v>120337</v>
          </cell>
          <cell r="B1694">
            <v>225022.07939199999</v>
          </cell>
          <cell r="C1694">
            <v>225022.07939199999</v>
          </cell>
        </row>
        <row r="1695">
          <cell r="A1695">
            <v>120335</v>
          </cell>
          <cell r="B1695">
            <v>128722.21079299999</v>
          </cell>
          <cell r="C1695">
            <v>128722.21079299999</v>
          </cell>
        </row>
        <row r="1696">
          <cell r="A1696">
            <v>120304</v>
          </cell>
          <cell r="B1696">
            <v>434780.66277900001</v>
          </cell>
          <cell r="C1696">
            <v>434780.66277900001</v>
          </cell>
        </row>
        <row r="1697">
          <cell r="A1697">
            <v>125158</v>
          </cell>
          <cell r="B1697">
            <v>27521011.087193016</v>
          </cell>
          <cell r="C1697">
            <v>27521011.087193016</v>
          </cell>
        </row>
        <row r="1698">
          <cell r="A1698">
            <v>125157</v>
          </cell>
          <cell r="B1698">
            <v>5036195.6255079946</v>
          </cell>
          <cell r="C1698">
            <v>5036195.6255079946</v>
          </cell>
        </row>
        <row r="1699">
          <cell r="A1699">
            <v>124992</v>
          </cell>
          <cell r="B1699">
            <v>397.936849</v>
          </cell>
          <cell r="C1699">
            <v>397.936849</v>
          </cell>
        </row>
        <row r="1700">
          <cell r="A1700">
            <v>124916</v>
          </cell>
          <cell r="B1700">
            <v>23544.658241999998</v>
          </cell>
          <cell r="C1700">
            <v>23544.658241999998</v>
          </cell>
        </row>
        <row r="1701">
          <cell r="A1701">
            <v>123580</v>
          </cell>
          <cell r="B1701">
            <v>1198833.395698</v>
          </cell>
          <cell r="C1701">
            <v>1198833.395698</v>
          </cell>
        </row>
        <row r="1702">
          <cell r="A1702">
            <v>123946</v>
          </cell>
          <cell r="B1702">
            <v>0</v>
          </cell>
          <cell r="C1702">
            <v>0</v>
          </cell>
        </row>
        <row r="1703">
          <cell r="A1703">
            <v>122845</v>
          </cell>
          <cell r="B1703">
            <v>8912.3030209999997</v>
          </cell>
          <cell r="C1703">
            <v>8912.3030209999997</v>
          </cell>
        </row>
        <row r="1704">
          <cell r="A1704">
            <v>122846</v>
          </cell>
          <cell r="B1704">
            <v>16847.915300000001</v>
          </cell>
          <cell r="C1704">
            <v>16847.915300000001</v>
          </cell>
        </row>
        <row r="1705">
          <cell r="A1705">
            <v>121829</v>
          </cell>
          <cell r="B1705">
            <v>14146.514936</v>
          </cell>
          <cell r="C1705">
            <v>14146.514936</v>
          </cell>
        </row>
        <row r="1706">
          <cell r="A1706">
            <v>122722</v>
          </cell>
          <cell r="B1706">
            <v>0</v>
          </cell>
          <cell r="C1706">
            <v>0</v>
          </cell>
        </row>
        <row r="1707">
          <cell r="A1707">
            <v>122221</v>
          </cell>
          <cell r="B1707">
            <v>1098121.9064259999</v>
          </cell>
          <cell r="C1707">
            <v>1098121.9064259999</v>
          </cell>
        </row>
        <row r="1708">
          <cell r="A1708">
            <v>121144</v>
          </cell>
          <cell r="B1708">
            <v>17786.062990000002</v>
          </cell>
          <cell r="C1708">
            <v>17786.062990000002</v>
          </cell>
        </row>
        <row r="1709">
          <cell r="A1709">
            <v>119838</v>
          </cell>
          <cell r="B1709">
            <v>645389.61141799996</v>
          </cell>
          <cell r="C1709">
            <v>645389.61141799996</v>
          </cell>
        </row>
        <row r="1710">
          <cell r="A1710">
            <v>122888</v>
          </cell>
          <cell r="B1710">
            <v>294118.02786000003</v>
          </cell>
          <cell r="C1710">
            <v>294118.02786000003</v>
          </cell>
        </row>
        <row r="1711">
          <cell r="A1711">
            <v>123043</v>
          </cell>
          <cell r="B1711">
            <v>2252889.2432420002</v>
          </cell>
          <cell r="C1711">
            <v>2252889.2432420002</v>
          </cell>
        </row>
        <row r="1712">
          <cell r="A1712">
            <v>122196</v>
          </cell>
          <cell r="B1712">
            <v>0</v>
          </cell>
          <cell r="C1712">
            <v>0</v>
          </cell>
        </row>
        <row r="1713">
          <cell r="A1713">
            <v>119832</v>
          </cell>
          <cell r="B1713">
            <v>19286.672859999999</v>
          </cell>
          <cell r="C1713">
            <v>19286.672859999999</v>
          </cell>
        </row>
        <row r="1714">
          <cell r="A1714">
            <v>119831</v>
          </cell>
          <cell r="B1714">
            <v>1411913.052132</v>
          </cell>
          <cell r="C1714">
            <v>1411913.052132</v>
          </cell>
        </row>
        <row r="1715">
          <cell r="A1715">
            <v>126363</v>
          </cell>
          <cell r="B1715">
            <v>29835.804540999998</v>
          </cell>
          <cell r="C1715">
            <v>29835.804540999998</v>
          </cell>
        </row>
        <row r="1716">
          <cell r="A1716">
            <v>125798</v>
          </cell>
          <cell r="B1716">
            <v>107488.69592999999</v>
          </cell>
          <cell r="C1716">
            <v>107488.69592999999</v>
          </cell>
        </row>
        <row r="1717">
          <cell r="A1717">
            <v>126634</v>
          </cell>
          <cell r="B1717">
            <v>70239.822057999991</v>
          </cell>
          <cell r="C1717">
            <v>70239.822057999991</v>
          </cell>
        </row>
        <row r="1718">
          <cell r="A1718">
            <v>126394</v>
          </cell>
          <cell r="B1718">
            <v>39918.265912999996</v>
          </cell>
          <cell r="C1718">
            <v>39918.265912999996</v>
          </cell>
        </row>
        <row r="1719">
          <cell r="A1719">
            <v>123501</v>
          </cell>
          <cell r="B1719">
            <v>337744.90756199998</v>
          </cell>
          <cell r="C1719">
            <v>337744.90756199998</v>
          </cell>
        </row>
        <row r="1720">
          <cell r="A1720">
            <v>125793</v>
          </cell>
          <cell r="B1720">
            <v>0</v>
          </cell>
          <cell r="C1720">
            <v>0</v>
          </cell>
        </row>
        <row r="1721">
          <cell r="A1721">
            <v>123538</v>
          </cell>
          <cell r="B1721">
            <v>551022.37663299998</v>
          </cell>
          <cell r="C1721">
            <v>551022.37663299998</v>
          </cell>
        </row>
        <row r="1722">
          <cell r="A1722">
            <v>123502</v>
          </cell>
          <cell r="B1722">
            <v>372908.05757200002</v>
          </cell>
          <cell r="C1722">
            <v>372908.05757200002</v>
          </cell>
        </row>
        <row r="1723">
          <cell r="A1723">
            <v>123307</v>
          </cell>
          <cell r="B1723">
            <v>928925.92151999997</v>
          </cell>
          <cell r="C1723">
            <v>928925.92151999997</v>
          </cell>
        </row>
        <row r="1724">
          <cell r="A1724">
            <v>125813</v>
          </cell>
          <cell r="B1724">
            <v>99967.763748000012</v>
          </cell>
          <cell r="C1724">
            <v>99967.763748000012</v>
          </cell>
        </row>
        <row r="1725">
          <cell r="A1725">
            <v>125743</v>
          </cell>
          <cell r="B1725">
            <v>785619.27231500007</v>
          </cell>
          <cell r="C1725">
            <v>785619.27231500007</v>
          </cell>
        </row>
        <row r="1726">
          <cell r="A1726">
            <v>123939</v>
          </cell>
          <cell r="B1726">
            <v>0</v>
          </cell>
          <cell r="C1726">
            <v>0</v>
          </cell>
        </row>
        <row r="1727">
          <cell r="A1727">
            <v>125860</v>
          </cell>
          <cell r="B1727">
            <v>1895993.933732999</v>
          </cell>
          <cell r="C1727">
            <v>1895993.933732999</v>
          </cell>
        </row>
        <row r="1728">
          <cell r="A1728">
            <v>125883</v>
          </cell>
          <cell r="B1728">
            <v>571282.85254300013</v>
          </cell>
          <cell r="C1728">
            <v>571282.85254300013</v>
          </cell>
        </row>
        <row r="1729">
          <cell r="A1729">
            <v>124120</v>
          </cell>
          <cell r="B1729">
            <v>1281590.0454289999</v>
          </cell>
          <cell r="C1729">
            <v>1281590.0454289999</v>
          </cell>
        </row>
        <row r="1730">
          <cell r="A1730">
            <v>126108</v>
          </cell>
          <cell r="B1730">
            <v>787961.50177299988</v>
          </cell>
          <cell r="C1730">
            <v>787961.50177299988</v>
          </cell>
        </row>
        <row r="1731">
          <cell r="A1731">
            <v>125787</v>
          </cell>
          <cell r="B1731">
            <v>278700.20713900001</v>
          </cell>
          <cell r="C1731">
            <v>278700.20713900001</v>
          </cell>
        </row>
        <row r="1732">
          <cell r="A1732">
            <v>126046</v>
          </cell>
          <cell r="B1732">
            <v>991671.11573499988</v>
          </cell>
          <cell r="C1732">
            <v>991671.11573499988</v>
          </cell>
        </row>
        <row r="1733">
          <cell r="A1733">
            <v>125636</v>
          </cell>
          <cell r="B1733">
            <v>623605.05441600026</v>
          </cell>
          <cell r="C1733">
            <v>623605.05441600026</v>
          </cell>
        </row>
        <row r="1734">
          <cell r="A1734">
            <v>125716</v>
          </cell>
          <cell r="B1734">
            <v>604290.90396400006</v>
          </cell>
          <cell r="C1734">
            <v>604290.90396400006</v>
          </cell>
        </row>
        <row r="1735">
          <cell r="A1735">
            <v>125571</v>
          </cell>
          <cell r="B1735">
            <v>593017.42596499994</v>
          </cell>
          <cell r="C1735">
            <v>593017.42596499994</v>
          </cell>
        </row>
        <row r="1736">
          <cell r="A1736">
            <v>125286</v>
          </cell>
          <cell r="B1736">
            <v>103419.436011</v>
          </cell>
          <cell r="C1736">
            <v>103419.436011</v>
          </cell>
        </row>
        <row r="1737">
          <cell r="A1737">
            <v>125796</v>
          </cell>
          <cell r="B1737">
            <v>52321.754891000004</v>
          </cell>
          <cell r="C1737">
            <v>52321.754891000004</v>
          </cell>
        </row>
        <row r="1738">
          <cell r="A1738">
            <v>123339</v>
          </cell>
          <cell r="B1738">
            <v>85447.612889000011</v>
          </cell>
          <cell r="C1738">
            <v>85447.612889000011</v>
          </cell>
        </row>
        <row r="1739">
          <cell r="A1739">
            <v>123366</v>
          </cell>
          <cell r="B1739">
            <v>332619.39948199998</v>
          </cell>
          <cell r="C1739">
            <v>332619.39948199998</v>
          </cell>
        </row>
        <row r="1740">
          <cell r="A1740">
            <v>124834</v>
          </cell>
          <cell r="B1740">
            <v>150109.620589</v>
          </cell>
          <cell r="C1740">
            <v>150109.620589</v>
          </cell>
        </row>
        <row r="1741">
          <cell r="A1741">
            <v>123338</v>
          </cell>
          <cell r="B1741">
            <v>102306.09832600001</v>
          </cell>
          <cell r="C1741">
            <v>102306.09832600001</v>
          </cell>
        </row>
        <row r="1742">
          <cell r="A1742">
            <v>123893</v>
          </cell>
          <cell r="B1742">
            <v>1057210.7717520001</v>
          </cell>
          <cell r="C1742">
            <v>1057210.7717520001</v>
          </cell>
        </row>
        <row r="1743">
          <cell r="A1743">
            <v>123319</v>
          </cell>
          <cell r="B1743">
            <v>680071.34646899975</v>
          </cell>
          <cell r="C1743">
            <v>680071.34646899975</v>
          </cell>
        </row>
        <row r="1744">
          <cell r="A1744">
            <v>123174</v>
          </cell>
          <cell r="B1744">
            <v>29507.180493</v>
          </cell>
          <cell r="C1744">
            <v>29507.180493</v>
          </cell>
        </row>
        <row r="1745">
          <cell r="A1745">
            <v>123150</v>
          </cell>
          <cell r="B1745">
            <v>1660210.7692139996</v>
          </cell>
          <cell r="C1745">
            <v>1660210.7692139996</v>
          </cell>
        </row>
        <row r="1746">
          <cell r="A1746">
            <v>123144</v>
          </cell>
          <cell r="B1746">
            <v>602838.2324809999</v>
          </cell>
          <cell r="C1746">
            <v>602838.2324809999</v>
          </cell>
        </row>
        <row r="1747">
          <cell r="A1747">
            <v>125348</v>
          </cell>
          <cell r="B1747">
            <v>32911.186550999999</v>
          </cell>
          <cell r="C1747">
            <v>32911.186550999999</v>
          </cell>
        </row>
        <row r="1748">
          <cell r="A1748">
            <v>126168</v>
          </cell>
          <cell r="B1748">
            <v>69639.661004000009</v>
          </cell>
          <cell r="C1748">
            <v>69639.661004000009</v>
          </cell>
        </row>
        <row r="1749">
          <cell r="A1749">
            <v>126241</v>
          </cell>
          <cell r="B1749">
            <v>45824.541243</v>
          </cell>
          <cell r="C1749">
            <v>45824.541243</v>
          </cell>
        </row>
        <row r="1750">
          <cell r="A1750">
            <v>125568</v>
          </cell>
          <cell r="B1750">
            <v>1636896.2998860001</v>
          </cell>
          <cell r="C1750">
            <v>1636896.2998860001</v>
          </cell>
        </row>
        <row r="1751">
          <cell r="A1751">
            <v>126163</v>
          </cell>
          <cell r="B1751">
            <v>269193.29746299994</v>
          </cell>
          <cell r="C1751">
            <v>269193.29746299994</v>
          </cell>
        </row>
        <row r="1752">
          <cell r="A1752">
            <v>123949</v>
          </cell>
          <cell r="B1752">
            <v>127364.12010599999</v>
          </cell>
          <cell r="C1752">
            <v>127364.12010599999</v>
          </cell>
        </row>
        <row r="1753">
          <cell r="A1753" t="str">
            <v>127057</v>
          </cell>
          <cell r="B1753">
            <v>0</v>
          </cell>
          <cell r="C1753">
            <v>0</v>
          </cell>
        </row>
        <row r="1754">
          <cell r="A1754" t="str">
            <v>128795</v>
          </cell>
          <cell r="B1754">
            <v>0</v>
          </cell>
          <cell r="C1754">
            <v>0</v>
          </cell>
        </row>
        <row r="1755">
          <cell r="A1755" t="str">
            <v>140830</v>
          </cell>
          <cell r="B1755">
            <v>0</v>
          </cell>
          <cell r="C1755">
            <v>0</v>
          </cell>
        </row>
        <row r="1756">
          <cell r="A1756" t="str">
            <v>128043</v>
          </cell>
          <cell r="B1756">
            <v>0</v>
          </cell>
          <cell r="C1756">
            <v>0</v>
          </cell>
        </row>
        <row r="1757">
          <cell r="A1757" t="str">
            <v>136062</v>
          </cell>
          <cell r="B1757">
            <v>0</v>
          </cell>
          <cell r="C1757">
            <v>0</v>
          </cell>
        </row>
        <row r="1758">
          <cell r="A1758" t="str">
            <v>133789</v>
          </cell>
          <cell r="B1758">
            <v>0</v>
          </cell>
          <cell r="C1758">
            <v>0</v>
          </cell>
        </row>
        <row r="1759">
          <cell r="A1759" t="str">
            <v>137716</v>
          </cell>
          <cell r="B1759">
            <v>0</v>
          </cell>
          <cell r="C1759">
            <v>0</v>
          </cell>
        </row>
        <row r="1760">
          <cell r="A1760" t="str">
            <v>142102</v>
          </cell>
          <cell r="B1760">
            <v>0</v>
          </cell>
          <cell r="C1760">
            <v>0</v>
          </cell>
        </row>
        <row r="1761">
          <cell r="A1761" t="str">
            <v>156225</v>
          </cell>
          <cell r="B1761">
            <v>0</v>
          </cell>
          <cell r="C1761">
            <v>0</v>
          </cell>
        </row>
        <row r="1762">
          <cell r="A1762" t="str">
            <v>120312</v>
          </cell>
          <cell r="B1762">
            <v>0</v>
          </cell>
          <cell r="C1762">
            <v>0</v>
          </cell>
        </row>
        <row r="1763">
          <cell r="A1763" t="str">
            <v>123519</v>
          </cell>
          <cell r="B1763">
            <v>0</v>
          </cell>
          <cell r="C1763">
            <v>0</v>
          </cell>
        </row>
        <row r="1764">
          <cell r="A1764" t="str">
            <v>124472</v>
          </cell>
          <cell r="B1764">
            <v>0</v>
          </cell>
          <cell r="C1764">
            <v>0</v>
          </cell>
        </row>
        <row r="1765">
          <cell r="A1765" t="str">
            <v>124473</v>
          </cell>
          <cell r="B1765">
            <v>0</v>
          </cell>
          <cell r="C1765">
            <v>0</v>
          </cell>
        </row>
        <row r="1766">
          <cell r="A1766" t="str">
            <v>124747</v>
          </cell>
          <cell r="B1766">
            <v>0</v>
          </cell>
          <cell r="C1766">
            <v>0</v>
          </cell>
        </row>
        <row r="1767">
          <cell r="A1767" t="str">
            <v>124752</v>
          </cell>
          <cell r="B1767">
            <v>0</v>
          </cell>
          <cell r="C1767">
            <v>0</v>
          </cell>
        </row>
        <row r="1768">
          <cell r="A1768" t="str">
            <v>123903</v>
          </cell>
          <cell r="B1768">
            <v>0</v>
          </cell>
          <cell r="C1768">
            <v>0</v>
          </cell>
        </row>
        <row r="1769">
          <cell r="A1769" t="str">
            <v>122975</v>
          </cell>
          <cell r="B1769">
            <v>0</v>
          </cell>
          <cell r="C1769">
            <v>0</v>
          </cell>
        </row>
        <row r="1770">
          <cell r="A1770" t="str">
            <v>122154</v>
          </cell>
          <cell r="B1770">
            <v>0</v>
          </cell>
          <cell r="C1770">
            <v>0</v>
          </cell>
        </row>
        <row r="1771">
          <cell r="A1771" t="str">
            <v>124461</v>
          </cell>
          <cell r="B1771">
            <v>0</v>
          </cell>
          <cell r="C1771">
            <v>0</v>
          </cell>
        </row>
        <row r="1772">
          <cell r="A1772" t="str">
            <v>124334</v>
          </cell>
          <cell r="B1772">
            <v>0</v>
          </cell>
          <cell r="C1772">
            <v>0</v>
          </cell>
        </row>
        <row r="1773">
          <cell r="A1773" t="str">
            <v>122026</v>
          </cell>
          <cell r="B1773">
            <v>0</v>
          </cell>
          <cell r="C1773">
            <v>0</v>
          </cell>
        </row>
        <row r="1774">
          <cell r="A1774" t="str">
            <v>124223</v>
          </cell>
          <cell r="B1774">
            <v>0</v>
          </cell>
          <cell r="C1774">
            <v>0</v>
          </cell>
        </row>
        <row r="1775">
          <cell r="A1775" t="str">
            <v>124151</v>
          </cell>
          <cell r="B1775">
            <v>0</v>
          </cell>
          <cell r="C1775">
            <v>0</v>
          </cell>
        </row>
        <row r="1776">
          <cell r="A1776" t="str">
            <v>124559</v>
          </cell>
          <cell r="B1776">
            <v>0</v>
          </cell>
          <cell r="C1776">
            <v>0</v>
          </cell>
        </row>
        <row r="1777">
          <cell r="A1777" t="str">
            <v>124281</v>
          </cell>
          <cell r="B1777">
            <v>0</v>
          </cell>
          <cell r="C1777">
            <v>0</v>
          </cell>
        </row>
        <row r="1778">
          <cell r="A1778" t="str">
            <v>123210</v>
          </cell>
          <cell r="B1778">
            <v>0</v>
          </cell>
          <cell r="C1778">
            <v>0</v>
          </cell>
        </row>
        <row r="1779">
          <cell r="A1779" t="str">
            <v>122155</v>
          </cell>
          <cell r="B1779">
            <v>0</v>
          </cell>
          <cell r="C1779">
            <v>0</v>
          </cell>
        </row>
        <row r="1780">
          <cell r="A1780" t="str">
            <v>120853</v>
          </cell>
          <cell r="B1780">
            <v>0</v>
          </cell>
          <cell r="C1780">
            <v>0</v>
          </cell>
        </row>
        <row r="1781">
          <cell r="A1781" t="str">
            <v>120878</v>
          </cell>
          <cell r="B1781">
            <v>0</v>
          </cell>
          <cell r="C1781">
            <v>0</v>
          </cell>
        </row>
        <row r="1782">
          <cell r="A1782" t="str">
            <v>124367</v>
          </cell>
          <cell r="B1782">
            <v>0</v>
          </cell>
          <cell r="C1782">
            <v>0</v>
          </cell>
        </row>
        <row r="1783">
          <cell r="A1783" t="str">
            <v>124549</v>
          </cell>
          <cell r="B1783">
            <v>0</v>
          </cell>
          <cell r="C1783">
            <v>0</v>
          </cell>
        </row>
        <row r="1784">
          <cell r="A1784" t="str">
            <v>124642</v>
          </cell>
          <cell r="B1784">
            <v>0</v>
          </cell>
          <cell r="C1784">
            <v>0</v>
          </cell>
        </row>
        <row r="1785">
          <cell r="A1785" t="str">
            <v>124702</v>
          </cell>
          <cell r="B1785">
            <v>0</v>
          </cell>
          <cell r="C1785">
            <v>0</v>
          </cell>
        </row>
        <row r="1786">
          <cell r="A1786" t="str">
            <v>124738</v>
          </cell>
          <cell r="B1786">
            <v>0</v>
          </cell>
          <cell r="C1786">
            <v>0</v>
          </cell>
        </row>
        <row r="1787">
          <cell r="A1787" t="str">
            <v>124645</v>
          </cell>
          <cell r="B1787">
            <v>0</v>
          </cell>
          <cell r="C1787">
            <v>0</v>
          </cell>
        </row>
        <row r="1788">
          <cell r="A1788" t="str">
            <v>124670</v>
          </cell>
          <cell r="B1788">
            <v>0</v>
          </cell>
          <cell r="C1788">
            <v>0</v>
          </cell>
        </row>
        <row r="1789">
          <cell r="A1789" t="str">
            <v>123435</v>
          </cell>
          <cell r="B1789">
            <v>0</v>
          </cell>
          <cell r="C1789">
            <v>0</v>
          </cell>
        </row>
        <row r="1790">
          <cell r="A1790" t="str">
            <v>124152</v>
          </cell>
          <cell r="B1790">
            <v>0</v>
          </cell>
          <cell r="C1790">
            <v>0</v>
          </cell>
        </row>
        <row r="1791">
          <cell r="A1791" t="str">
            <v>124153</v>
          </cell>
          <cell r="B1791">
            <v>0</v>
          </cell>
          <cell r="C1791">
            <v>0</v>
          </cell>
        </row>
        <row r="1792">
          <cell r="A1792" t="str">
            <v>124154</v>
          </cell>
          <cell r="B1792">
            <v>0</v>
          </cell>
          <cell r="C1792">
            <v>0</v>
          </cell>
        </row>
        <row r="1793">
          <cell r="A1793" t="str">
            <v>123953</v>
          </cell>
          <cell r="B1793">
            <v>0</v>
          </cell>
          <cell r="C1793">
            <v>0</v>
          </cell>
        </row>
        <row r="1794">
          <cell r="A1794" t="str">
            <v>120323</v>
          </cell>
          <cell r="B1794">
            <v>0</v>
          </cell>
          <cell r="C1794">
            <v>0</v>
          </cell>
        </row>
        <row r="1795">
          <cell r="A1795" t="str">
            <v>125153</v>
          </cell>
          <cell r="B1795">
            <v>0</v>
          </cell>
          <cell r="C1795">
            <v>0</v>
          </cell>
        </row>
        <row r="1796">
          <cell r="A1796" t="str">
            <v>124743</v>
          </cell>
          <cell r="B1796">
            <v>0</v>
          </cell>
          <cell r="C1796">
            <v>0</v>
          </cell>
        </row>
        <row r="1797">
          <cell r="A1797" t="str">
            <v>124158</v>
          </cell>
          <cell r="B1797">
            <v>0</v>
          </cell>
          <cell r="C1797">
            <v>0</v>
          </cell>
        </row>
        <row r="1798">
          <cell r="A1798" t="str">
            <v>123611</v>
          </cell>
          <cell r="B1798">
            <v>0</v>
          </cell>
          <cell r="C1798">
            <v>0</v>
          </cell>
        </row>
        <row r="1799">
          <cell r="A1799" t="str">
            <v>124428</v>
          </cell>
          <cell r="B1799">
            <v>0</v>
          </cell>
          <cell r="C1799">
            <v>0</v>
          </cell>
        </row>
        <row r="1800">
          <cell r="A1800" t="str">
            <v>120285</v>
          </cell>
          <cell r="B1800">
            <v>0</v>
          </cell>
          <cell r="C1800">
            <v>0</v>
          </cell>
        </row>
        <row r="1801">
          <cell r="A1801" t="str">
            <v>120366</v>
          </cell>
          <cell r="B1801">
            <v>0</v>
          </cell>
          <cell r="C1801">
            <v>0</v>
          </cell>
        </row>
        <row r="1802">
          <cell r="A1802" t="str">
            <v>122884</v>
          </cell>
          <cell r="B1802">
            <v>0</v>
          </cell>
          <cell r="C1802">
            <v>0</v>
          </cell>
        </row>
        <row r="1803">
          <cell r="A1803" t="str">
            <v>121604</v>
          </cell>
          <cell r="B1803">
            <v>0</v>
          </cell>
          <cell r="C1803">
            <v>0</v>
          </cell>
        </row>
        <row r="1804">
          <cell r="A1804" t="str">
            <v>122851</v>
          </cell>
          <cell r="B1804">
            <v>0</v>
          </cell>
          <cell r="C1804">
            <v>0</v>
          </cell>
        </row>
        <row r="1805">
          <cell r="A1805" t="str">
            <v>121066</v>
          </cell>
          <cell r="B1805">
            <v>0</v>
          </cell>
          <cell r="C1805">
            <v>0</v>
          </cell>
        </row>
        <row r="1806">
          <cell r="A1806" t="str">
            <v>122951</v>
          </cell>
          <cell r="B1806">
            <v>0</v>
          </cell>
          <cell r="C1806">
            <v>0</v>
          </cell>
        </row>
        <row r="1807">
          <cell r="A1807" t="str">
            <v>124613</v>
          </cell>
          <cell r="B1807">
            <v>0</v>
          </cell>
          <cell r="C1807">
            <v>0</v>
          </cell>
        </row>
        <row r="1808">
          <cell r="A1808" t="str">
            <v>120276</v>
          </cell>
          <cell r="B1808">
            <v>0</v>
          </cell>
          <cell r="C1808">
            <v>0</v>
          </cell>
        </row>
        <row r="1809">
          <cell r="A1809" t="str">
            <v>120277</v>
          </cell>
          <cell r="B1809">
            <v>0</v>
          </cell>
          <cell r="C1809">
            <v>0</v>
          </cell>
        </row>
        <row r="1810">
          <cell r="A1810" t="str">
            <v>120278</v>
          </cell>
          <cell r="B1810">
            <v>0</v>
          </cell>
          <cell r="C1810">
            <v>0</v>
          </cell>
        </row>
        <row r="1811">
          <cell r="A1811" t="str">
            <v>120850</v>
          </cell>
          <cell r="B1811">
            <v>0</v>
          </cell>
          <cell r="C1811">
            <v>0</v>
          </cell>
        </row>
        <row r="1812">
          <cell r="A1812" t="str">
            <v>120293</v>
          </cell>
          <cell r="B1812">
            <v>0</v>
          </cell>
          <cell r="C1812">
            <v>0</v>
          </cell>
        </row>
        <row r="1813">
          <cell r="A1813" t="str">
            <v>121031</v>
          </cell>
          <cell r="B1813">
            <v>0</v>
          </cell>
          <cell r="C1813">
            <v>0</v>
          </cell>
        </row>
        <row r="1814">
          <cell r="A1814" t="str">
            <v>121032</v>
          </cell>
          <cell r="B1814">
            <v>0</v>
          </cell>
          <cell r="C1814">
            <v>0</v>
          </cell>
        </row>
        <row r="1815">
          <cell r="A1815" t="str">
            <v>121033</v>
          </cell>
          <cell r="B1815">
            <v>0</v>
          </cell>
          <cell r="C1815">
            <v>0</v>
          </cell>
        </row>
        <row r="1816">
          <cell r="A1816" t="str">
            <v>122967</v>
          </cell>
          <cell r="B1816">
            <v>0</v>
          </cell>
          <cell r="C1816">
            <v>0</v>
          </cell>
        </row>
        <row r="1817">
          <cell r="A1817" t="str">
            <v>122885</v>
          </cell>
          <cell r="B1817">
            <v>0</v>
          </cell>
          <cell r="C1817">
            <v>0</v>
          </cell>
        </row>
        <row r="1818">
          <cell r="A1818" t="str">
            <v>122684</v>
          </cell>
          <cell r="B1818">
            <v>0</v>
          </cell>
          <cell r="C1818">
            <v>0</v>
          </cell>
        </row>
        <row r="1819">
          <cell r="A1819" t="str">
            <v>124507</v>
          </cell>
          <cell r="B1819">
            <v>0</v>
          </cell>
          <cell r="C1819">
            <v>0</v>
          </cell>
        </row>
        <row r="1820">
          <cell r="A1820" t="str">
            <v>122503</v>
          </cell>
          <cell r="B1820">
            <v>0</v>
          </cell>
          <cell r="C1820">
            <v>0</v>
          </cell>
        </row>
        <row r="1821">
          <cell r="A1821" t="str">
            <v>122099</v>
          </cell>
          <cell r="B1821">
            <v>0</v>
          </cell>
          <cell r="C1821">
            <v>0</v>
          </cell>
        </row>
        <row r="1822">
          <cell r="A1822" t="str">
            <v>121573</v>
          </cell>
          <cell r="B1822">
            <v>0</v>
          </cell>
          <cell r="C1822">
            <v>0</v>
          </cell>
        </row>
        <row r="1823">
          <cell r="A1823" t="str">
            <v>121347</v>
          </cell>
          <cell r="B1823">
            <v>0</v>
          </cell>
          <cell r="C1823">
            <v>0</v>
          </cell>
        </row>
        <row r="1824">
          <cell r="A1824" t="str">
            <v>122883</v>
          </cell>
          <cell r="B1824">
            <v>0</v>
          </cell>
          <cell r="C1824">
            <v>0</v>
          </cell>
        </row>
        <row r="1825">
          <cell r="A1825" t="str">
            <v>121330</v>
          </cell>
          <cell r="B1825">
            <v>0</v>
          </cell>
          <cell r="C1825">
            <v>0</v>
          </cell>
        </row>
        <row r="1826">
          <cell r="A1826" t="str">
            <v>120836</v>
          </cell>
          <cell r="B1826">
            <v>0</v>
          </cell>
          <cell r="C1826">
            <v>0</v>
          </cell>
        </row>
        <row r="1827">
          <cell r="A1827" t="str">
            <v>122358</v>
          </cell>
          <cell r="B1827">
            <v>0</v>
          </cell>
          <cell r="C1827">
            <v>0</v>
          </cell>
        </row>
        <row r="1828">
          <cell r="A1828" t="str">
            <v>121841</v>
          </cell>
          <cell r="B1828">
            <v>0</v>
          </cell>
          <cell r="C1828">
            <v>0</v>
          </cell>
        </row>
        <row r="1829">
          <cell r="A1829" t="str">
            <v>122942</v>
          </cell>
          <cell r="B1829">
            <v>0</v>
          </cell>
          <cell r="C1829">
            <v>0</v>
          </cell>
        </row>
        <row r="1830">
          <cell r="A1830" t="str">
            <v>124824</v>
          </cell>
          <cell r="B1830">
            <v>0</v>
          </cell>
          <cell r="C1830">
            <v>0</v>
          </cell>
        </row>
        <row r="1831">
          <cell r="A1831" t="str">
            <v>120397</v>
          </cell>
          <cell r="B1831">
            <v>0</v>
          </cell>
          <cell r="C1831">
            <v>0</v>
          </cell>
        </row>
        <row r="1832">
          <cell r="A1832" t="str">
            <v>123964</v>
          </cell>
          <cell r="B1832">
            <v>0</v>
          </cell>
          <cell r="C1832">
            <v>0</v>
          </cell>
        </row>
        <row r="1833">
          <cell r="A1833" t="str">
            <v>120618</v>
          </cell>
          <cell r="B1833">
            <v>0</v>
          </cell>
          <cell r="C1833">
            <v>0</v>
          </cell>
        </row>
        <row r="1834">
          <cell r="A1834" t="str">
            <v>120325</v>
          </cell>
          <cell r="B1834">
            <v>0</v>
          </cell>
          <cell r="C1834">
            <v>0</v>
          </cell>
        </row>
        <row r="1835">
          <cell r="A1835" t="str">
            <v>122405</v>
          </cell>
          <cell r="B1835">
            <v>0</v>
          </cell>
          <cell r="C1835">
            <v>0</v>
          </cell>
        </row>
        <row r="1836">
          <cell r="A1836" t="str">
            <v>124918</v>
          </cell>
          <cell r="B1836">
            <v>0</v>
          </cell>
          <cell r="C1836">
            <v>0</v>
          </cell>
        </row>
        <row r="1837">
          <cell r="A1837" t="str">
            <v>119834</v>
          </cell>
          <cell r="B1837">
            <v>0</v>
          </cell>
          <cell r="C1837">
            <v>0</v>
          </cell>
        </row>
        <row r="1838">
          <cell r="A1838" t="str">
            <v>119837</v>
          </cell>
          <cell r="B1838">
            <v>0</v>
          </cell>
          <cell r="C1838">
            <v>0</v>
          </cell>
        </row>
        <row r="1839">
          <cell r="A1839" t="str">
            <v>119923</v>
          </cell>
          <cell r="B1839">
            <v>0</v>
          </cell>
          <cell r="C1839">
            <v>0</v>
          </cell>
        </row>
        <row r="1840">
          <cell r="A1840" t="str">
            <v>122518</v>
          </cell>
          <cell r="B1840">
            <v>0</v>
          </cell>
          <cell r="C1840">
            <v>0</v>
          </cell>
        </row>
        <row r="1841">
          <cell r="A1841" t="str">
            <v>124696</v>
          </cell>
          <cell r="B1841">
            <v>0</v>
          </cell>
          <cell r="C1841">
            <v>0</v>
          </cell>
        </row>
        <row r="1842">
          <cell r="A1842" t="str">
            <v>119836</v>
          </cell>
          <cell r="B1842">
            <v>0</v>
          </cell>
          <cell r="C1842">
            <v>0</v>
          </cell>
        </row>
        <row r="1843">
          <cell r="A1843" t="str">
            <v>124641</v>
          </cell>
          <cell r="B1843">
            <v>0</v>
          </cell>
          <cell r="C1843">
            <v>0</v>
          </cell>
        </row>
        <row r="1844">
          <cell r="A1844" t="str">
            <v>125186</v>
          </cell>
          <cell r="B1844">
            <v>0</v>
          </cell>
          <cell r="C1844">
            <v>0</v>
          </cell>
        </row>
        <row r="1845">
          <cell r="A1845" t="str">
            <v>123139</v>
          </cell>
          <cell r="B1845">
            <v>0</v>
          </cell>
          <cell r="C1845">
            <v>0</v>
          </cell>
        </row>
        <row r="1846">
          <cell r="A1846" t="str">
            <v>123128</v>
          </cell>
          <cell r="B1846">
            <v>0</v>
          </cell>
          <cell r="C1846">
            <v>0</v>
          </cell>
        </row>
        <row r="1847">
          <cell r="A1847" t="str">
            <v>126103</v>
          </cell>
          <cell r="B1847">
            <v>0</v>
          </cell>
          <cell r="C1847">
            <v>0</v>
          </cell>
        </row>
        <row r="1848">
          <cell r="A1848" t="str">
            <v>123124</v>
          </cell>
          <cell r="B1848">
            <v>0</v>
          </cell>
          <cell r="C1848">
            <v>0</v>
          </cell>
        </row>
        <row r="1849">
          <cell r="A1849" t="str">
            <v>123116</v>
          </cell>
          <cell r="B1849">
            <v>0</v>
          </cell>
          <cell r="C1849">
            <v>0</v>
          </cell>
        </row>
        <row r="1850">
          <cell r="A1850" t="str">
            <v>123118</v>
          </cell>
          <cell r="B1850">
            <v>0</v>
          </cell>
          <cell r="C1850">
            <v>0</v>
          </cell>
        </row>
        <row r="1851">
          <cell r="A1851" t="str">
            <v>123136</v>
          </cell>
          <cell r="B1851">
            <v>0</v>
          </cell>
          <cell r="C1851">
            <v>0</v>
          </cell>
        </row>
        <row r="1852">
          <cell r="A1852" t="str">
            <v>125400</v>
          </cell>
          <cell r="B1852">
            <v>0</v>
          </cell>
          <cell r="C1852">
            <v>0</v>
          </cell>
        </row>
        <row r="1853">
          <cell r="A1853" t="str">
            <v>125904</v>
          </cell>
          <cell r="B1853">
            <v>0</v>
          </cell>
          <cell r="C1853">
            <v>0</v>
          </cell>
        </row>
        <row r="1854">
          <cell r="A1854" t="str">
            <v>125905</v>
          </cell>
          <cell r="B1854">
            <v>0</v>
          </cell>
          <cell r="C1854">
            <v>0</v>
          </cell>
        </row>
        <row r="1855">
          <cell r="A1855" t="str">
            <v>125019</v>
          </cell>
          <cell r="B1855">
            <v>0</v>
          </cell>
          <cell r="C1855">
            <v>0</v>
          </cell>
        </row>
        <row r="1856">
          <cell r="A1856" t="str">
            <v>123148</v>
          </cell>
          <cell r="B1856">
            <v>0</v>
          </cell>
          <cell r="C1856">
            <v>0</v>
          </cell>
        </row>
        <row r="1857">
          <cell r="A1857" t="str">
            <v>123489</v>
          </cell>
          <cell r="B1857">
            <v>0</v>
          </cell>
          <cell r="C1857">
            <v>0</v>
          </cell>
        </row>
        <row r="1858">
          <cell r="A1858" t="str">
            <v>126113</v>
          </cell>
          <cell r="B1858">
            <v>0</v>
          </cell>
          <cell r="C1858">
            <v>0</v>
          </cell>
        </row>
        <row r="1859">
          <cell r="A1859" t="str">
            <v>123130</v>
          </cell>
          <cell r="B1859">
            <v>0</v>
          </cell>
          <cell r="C1859">
            <v>0</v>
          </cell>
        </row>
        <row r="1860">
          <cell r="A1860" t="str">
            <v>123131</v>
          </cell>
          <cell r="B1860">
            <v>0</v>
          </cell>
          <cell r="C1860">
            <v>0</v>
          </cell>
        </row>
        <row r="1861">
          <cell r="A1861" t="str">
            <v>123132</v>
          </cell>
          <cell r="B1861">
            <v>0</v>
          </cell>
          <cell r="C1861">
            <v>0</v>
          </cell>
        </row>
        <row r="1862">
          <cell r="A1862" t="str">
            <v>123126</v>
          </cell>
          <cell r="B1862">
            <v>0</v>
          </cell>
          <cell r="C1862">
            <v>0</v>
          </cell>
        </row>
        <row r="1863">
          <cell r="A1863" t="str">
            <v>123479</v>
          </cell>
          <cell r="B1863">
            <v>0</v>
          </cell>
          <cell r="C1863">
            <v>0</v>
          </cell>
        </row>
        <row r="1864">
          <cell r="A1864" t="str">
            <v>125216</v>
          </cell>
          <cell r="B1864">
            <v>0</v>
          </cell>
          <cell r="C1864">
            <v>0</v>
          </cell>
        </row>
        <row r="1865">
          <cell r="A1865" t="str">
            <v>125947</v>
          </cell>
          <cell r="B1865">
            <v>0</v>
          </cell>
          <cell r="C1865">
            <v>0</v>
          </cell>
        </row>
        <row r="1866">
          <cell r="A1866" t="str">
            <v>123119</v>
          </cell>
          <cell r="B1866">
            <v>0</v>
          </cell>
          <cell r="C1866">
            <v>0</v>
          </cell>
        </row>
        <row r="1867">
          <cell r="A1867" t="str">
            <v>123122</v>
          </cell>
          <cell r="B1867">
            <v>0</v>
          </cell>
          <cell r="C1867">
            <v>0</v>
          </cell>
        </row>
        <row r="1868">
          <cell r="A1868" t="str">
            <v>123125</v>
          </cell>
          <cell r="B1868">
            <v>0</v>
          </cell>
          <cell r="C1868">
            <v>0</v>
          </cell>
        </row>
        <row r="1869">
          <cell r="A1869" t="str">
            <v>123135</v>
          </cell>
          <cell r="B1869">
            <v>0</v>
          </cell>
          <cell r="C1869">
            <v>0</v>
          </cell>
        </row>
        <row r="1870">
          <cell r="A1870" t="str">
            <v>123121</v>
          </cell>
          <cell r="B1870">
            <v>0</v>
          </cell>
          <cell r="C1870">
            <v>0</v>
          </cell>
        </row>
        <row r="1871">
          <cell r="A1871" t="str">
            <v>123145</v>
          </cell>
          <cell r="B1871">
            <v>0</v>
          </cell>
          <cell r="C1871">
            <v>0</v>
          </cell>
        </row>
        <row r="1872">
          <cell r="A1872" t="str">
            <v>123425</v>
          </cell>
          <cell r="B1872">
            <v>0</v>
          </cell>
          <cell r="C1872">
            <v>0</v>
          </cell>
        </row>
        <row r="1873">
          <cell r="A1873" t="str">
            <v>125630</v>
          </cell>
          <cell r="B1873">
            <v>0</v>
          </cell>
          <cell r="C1873">
            <v>0</v>
          </cell>
        </row>
        <row r="1874">
          <cell r="A1874" t="str">
            <v>123169</v>
          </cell>
          <cell r="B1874">
            <v>0</v>
          </cell>
          <cell r="C1874">
            <v>0</v>
          </cell>
        </row>
        <row r="1875">
          <cell r="A1875" t="str">
            <v>125351</v>
          </cell>
          <cell r="B1875">
            <v>0</v>
          </cell>
          <cell r="C1875">
            <v>0</v>
          </cell>
        </row>
        <row r="1876">
          <cell r="A1876" t="str">
            <v>123129</v>
          </cell>
          <cell r="B1876">
            <v>0</v>
          </cell>
          <cell r="C1876">
            <v>0</v>
          </cell>
        </row>
        <row r="1877">
          <cell r="A1877" t="str">
            <v>123134</v>
          </cell>
          <cell r="B1877">
            <v>0</v>
          </cell>
          <cell r="C1877">
            <v>0</v>
          </cell>
        </row>
        <row r="1878">
          <cell r="A1878" t="str">
            <v>123137</v>
          </cell>
          <cell r="B1878">
            <v>0</v>
          </cell>
          <cell r="C1878">
            <v>0</v>
          </cell>
        </row>
        <row r="1879">
          <cell r="A1879" t="str">
            <v>123361</v>
          </cell>
          <cell r="B1879">
            <v>0</v>
          </cell>
          <cell r="C1879">
            <v>0</v>
          </cell>
        </row>
        <row r="1880">
          <cell r="A1880" t="str">
            <v>126139</v>
          </cell>
          <cell r="B1880">
            <v>0</v>
          </cell>
          <cell r="C1880">
            <v>0</v>
          </cell>
        </row>
        <row r="1881">
          <cell r="A1881" t="str">
            <v>125663</v>
          </cell>
          <cell r="B1881">
            <v>0</v>
          </cell>
          <cell r="C1881">
            <v>0</v>
          </cell>
        </row>
        <row r="1882">
          <cell r="A1882" t="str">
            <v>123120</v>
          </cell>
          <cell r="B1882">
            <v>0</v>
          </cell>
          <cell r="C1882">
            <v>0</v>
          </cell>
        </row>
        <row r="1883">
          <cell r="A1883" t="str">
            <v>123154</v>
          </cell>
          <cell r="B1883">
            <v>0</v>
          </cell>
          <cell r="C1883">
            <v>0</v>
          </cell>
        </row>
        <row r="1884">
          <cell r="A1884" t="str">
            <v>123142</v>
          </cell>
          <cell r="B1884">
            <v>0</v>
          </cell>
          <cell r="C1884">
            <v>0</v>
          </cell>
        </row>
        <row r="1885">
          <cell r="A1885" t="str">
            <v>123143</v>
          </cell>
          <cell r="B1885">
            <v>0</v>
          </cell>
          <cell r="C1885">
            <v>0</v>
          </cell>
        </row>
        <row r="1886">
          <cell r="A1886" t="str">
            <v>134195</v>
          </cell>
          <cell r="B1886">
            <v>0</v>
          </cell>
          <cell r="C1886">
            <v>0</v>
          </cell>
        </row>
        <row r="1887">
          <cell r="A1887" t="str">
            <v>119027</v>
          </cell>
          <cell r="B1887">
            <v>0</v>
          </cell>
          <cell r="C1887">
            <v>0</v>
          </cell>
        </row>
        <row r="1888">
          <cell r="A1888" t="str">
            <v>118375</v>
          </cell>
          <cell r="B1888">
            <v>0</v>
          </cell>
          <cell r="C1888">
            <v>0</v>
          </cell>
        </row>
        <row r="1889">
          <cell r="A1889" t="str">
            <v>117971</v>
          </cell>
          <cell r="B1889">
            <v>0</v>
          </cell>
          <cell r="C1889">
            <v>0</v>
          </cell>
        </row>
        <row r="1890">
          <cell r="A1890" t="str">
            <v>117815</v>
          </cell>
          <cell r="B1890">
            <v>0</v>
          </cell>
          <cell r="C1890">
            <v>0</v>
          </cell>
        </row>
        <row r="1891">
          <cell r="A1891" t="str">
            <v>119116</v>
          </cell>
          <cell r="B1891">
            <v>0</v>
          </cell>
          <cell r="C1891">
            <v>0</v>
          </cell>
        </row>
        <row r="1892">
          <cell r="A1892" t="str">
            <v>117921</v>
          </cell>
          <cell r="B1892">
            <v>0</v>
          </cell>
          <cell r="C1892">
            <v>0</v>
          </cell>
        </row>
        <row r="1893">
          <cell r="A1893" t="str">
            <v>118379</v>
          </cell>
          <cell r="B1893">
            <v>0</v>
          </cell>
          <cell r="C1893">
            <v>0</v>
          </cell>
        </row>
        <row r="1894">
          <cell r="A1894" t="str">
            <v>118378</v>
          </cell>
          <cell r="B1894">
            <v>0</v>
          </cell>
          <cell r="C1894">
            <v>0</v>
          </cell>
        </row>
        <row r="1895">
          <cell r="A1895" t="str">
            <v>119418</v>
          </cell>
          <cell r="B1895">
            <v>0</v>
          </cell>
          <cell r="C1895">
            <v>0</v>
          </cell>
        </row>
        <row r="1896">
          <cell r="A1896" t="str">
            <v>117957</v>
          </cell>
          <cell r="B1896">
            <v>0</v>
          </cell>
          <cell r="C1896">
            <v>0</v>
          </cell>
        </row>
        <row r="1897">
          <cell r="A1897" t="str">
            <v>118014</v>
          </cell>
          <cell r="B1897">
            <v>0</v>
          </cell>
          <cell r="C1897">
            <v>0</v>
          </cell>
        </row>
        <row r="1898">
          <cell r="A1898" t="str">
            <v>117973</v>
          </cell>
          <cell r="B1898">
            <v>0</v>
          </cell>
          <cell r="C1898">
            <v>0</v>
          </cell>
        </row>
        <row r="1899">
          <cell r="A1899" t="str">
            <v>118012</v>
          </cell>
          <cell r="B1899">
            <v>0</v>
          </cell>
          <cell r="C1899">
            <v>0</v>
          </cell>
        </row>
        <row r="1900">
          <cell r="A1900" t="str">
            <v>117975</v>
          </cell>
          <cell r="B1900">
            <v>0</v>
          </cell>
          <cell r="C1900">
            <v>0</v>
          </cell>
        </row>
        <row r="1901">
          <cell r="A1901" t="str">
            <v>118544</v>
          </cell>
          <cell r="B1901">
            <v>0</v>
          </cell>
          <cell r="C1901">
            <v>0</v>
          </cell>
        </row>
        <row r="1902">
          <cell r="A1902" t="str">
            <v>118637</v>
          </cell>
          <cell r="B1902">
            <v>0</v>
          </cell>
          <cell r="C1902">
            <v>0</v>
          </cell>
        </row>
        <row r="1903">
          <cell r="A1903" t="str">
            <v>119779</v>
          </cell>
          <cell r="B1903">
            <v>0</v>
          </cell>
          <cell r="C1903">
            <v>0</v>
          </cell>
        </row>
        <row r="1904">
          <cell r="A1904" t="str">
            <v>119192</v>
          </cell>
          <cell r="B1904">
            <v>0</v>
          </cell>
          <cell r="C1904">
            <v>0</v>
          </cell>
        </row>
        <row r="1905">
          <cell r="A1905" t="str">
            <v>119619</v>
          </cell>
          <cell r="B1905">
            <v>0</v>
          </cell>
          <cell r="C1905">
            <v>0</v>
          </cell>
        </row>
        <row r="1906">
          <cell r="A1906" t="str">
            <v>119497</v>
          </cell>
          <cell r="B1906">
            <v>0</v>
          </cell>
          <cell r="C1906">
            <v>0</v>
          </cell>
        </row>
        <row r="1907">
          <cell r="A1907" t="str">
            <v>119463</v>
          </cell>
          <cell r="B1907">
            <v>0</v>
          </cell>
          <cell r="C1907">
            <v>0</v>
          </cell>
        </row>
        <row r="1908">
          <cell r="A1908" t="str">
            <v>119746</v>
          </cell>
          <cell r="B1908">
            <v>0</v>
          </cell>
          <cell r="C1908">
            <v>0</v>
          </cell>
        </row>
        <row r="1909">
          <cell r="A1909" t="str">
            <v>121188</v>
          </cell>
          <cell r="B1909">
            <v>0</v>
          </cell>
          <cell r="C1909">
            <v>0</v>
          </cell>
        </row>
        <row r="1910">
          <cell r="A1910" t="str">
            <v>119905</v>
          </cell>
          <cell r="B1910">
            <v>0</v>
          </cell>
          <cell r="C1910">
            <v>0</v>
          </cell>
        </row>
        <row r="1911">
          <cell r="A1911" t="str">
            <v>119665</v>
          </cell>
          <cell r="B1911">
            <v>0</v>
          </cell>
          <cell r="C1911">
            <v>0</v>
          </cell>
        </row>
        <row r="1912">
          <cell r="A1912" t="str">
            <v>121151</v>
          </cell>
          <cell r="B1912">
            <v>0</v>
          </cell>
          <cell r="C1912">
            <v>0</v>
          </cell>
        </row>
        <row r="1913">
          <cell r="A1913" t="str">
            <v>121137</v>
          </cell>
          <cell r="B1913">
            <v>0</v>
          </cell>
          <cell r="C1913">
            <v>0</v>
          </cell>
        </row>
        <row r="1914">
          <cell r="A1914" t="str">
            <v>121114</v>
          </cell>
          <cell r="B1914">
            <v>0</v>
          </cell>
          <cell r="C1914">
            <v>0</v>
          </cell>
        </row>
        <row r="1915">
          <cell r="A1915" t="str">
            <v>119585</v>
          </cell>
          <cell r="B1915">
            <v>0</v>
          </cell>
          <cell r="C1915">
            <v>0</v>
          </cell>
        </row>
        <row r="1916">
          <cell r="A1916" t="str">
            <v>116991</v>
          </cell>
          <cell r="B1916">
            <v>0</v>
          </cell>
          <cell r="C1916">
            <v>0</v>
          </cell>
        </row>
        <row r="1917">
          <cell r="A1917" t="str">
            <v>117519</v>
          </cell>
          <cell r="B1917">
            <v>0</v>
          </cell>
          <cell r="C1917">
            <v>0</v>
          </cell>
        </row>
        <row r="1918">
          <cell r="A1918" t="str">
            <v>120427</v>
          </cell>
          <cell r="B1918">
            <v>0</v>
          </cell>
          <cell r="C1918">
            <v>0</v>
          </cell>
        </row>
        <row r="1919">
          <cell r="A1919" t="str">
            <v>116945</v>
          </cell>
          <cell r="B1919">
            <v>0</v>
          </cell>
          <cell r="C1919">
            <v>0</v>
          </cell>
        </row>
        <row r="1920">
          <cell r="A1920" t="str">
            <v>119610</v>
          </cell>
          <cell r="B1920">
            <v>0</v>
          </cell>
          <cell r="C1920">
            <v>0</v>
          </cell>
        </row>
        <row r="1921">
          <cell r="A1921" t="str">
            <v>117142</v>
          </cell>
          <cell r="B1921">
            <v>0</v>
          </cell>
          <cell r="C1921">
            <v>0</v>
          </cell>
        </row>
        <row r="1922">
          <cell r="A1922" t="str">
            <v>117143</v>
          </cell>
          <cell r="B1922">
            <v>0</v>
          </cell>
          <cell r="C1922">
            <v>0</v>
          </cell>
        </row>
        <row r="1923">
          <cell r="A1923" t="str">
            <v>120016</v>
          </cell>
          <cell r="B1923">
            <v>0</v>
          </cell>
          <cell r="C1923">
            <v>0</v>
          </cell>
        </row>
        <row r="1924">
          <cell r="A1924" t="str">
            <v>119765</v>
          </cell>
          <cell r="B1924">
            <v>0</v>
          </cell>
          <cell r="C1924">
            <v>0</v>
          </cell>
        </row>
        <row r="1925">
          <cell r="A1925" t="str">
            <v>120260</v>
          </cell>
          <cell r="B1925">
            <v>0</v>
          </cell>
          <cell r="C1925">
            <v>0</v>
          </cell>
        </row>
        <row r="1926">
          <cell r="A1926" t="str">
            <v>119618</v>
          </cell>
          <cell r="B1926">
            <v>0</v>
          </cell>
          <cell r="C1926">
            <v>0</v>
          </cell>
        </row>
        <row r="1927">
          <cell r="A1927" t="str">
            <v>121225</v>
          </cell>
          <cell r="B1927">
            <v>0</v>
          </cell>
          <cell r="C1927">
            <v>0</v>
          </cell>
        </row>
        <row r="1928">
          <cell r="A1928" t="str">
            <v>120530</v>
          </cell>
          <cell r="B1928">
            <v>0</v>
          </cell>
          <cell r="C1928">
            <v>0</v>
          </cell>
        </row>
        <row r="1929">
          <cell r="A1929" t="str">
            <v>120812</v>
          </cell>
          <cell r="B1929">
            <v>0</v>
          </cell>
          <cell r="C1929">
            <v>0</v>
          </cell>
        </row>
        <row r="1930">
          <cell r="A1930" t="str">
            <v>121039</v>
          </cell>
          <cell r="B1930">
            <v>0</v>
          </cell>
          <cell r="C1930">
            <v>0</v>
          </cell>
        </row>
        <row r="1931">
          <cell r="A1931" t="str">
            <v>121770</v>
          </cell>
          <cell r="B1931">
            <v>0</v>
          </cell>
          <cell r="C1931">
            <v>0</v>
          </cell>
        </row>
        <row r="1932">
          <cell r="A1932" t="str">
            <v>120011</v>
          </cell>
          <cell r="B1932">
            <v>0</v>
          </cell>
          <cell r="C1932">
            <v>0</v>
          </cell>
        </row>
        <row r="1933">
          <cell r="A1933" t="str">
            <v>120012</v>
          </cell>
          <cell r="B1933">
            <v>0</v>
          </cell>
          <cell r="C1933">
            <v>0</v>
          </cell>
        </row>
        <row r="1934">
          <cell r="A1934" t="str">
            <v>120014</v>
          </cell>
          <cell r="B1934">
            <v>0</v>
          </cell>
          <cell r="C1934">
            <v>0</v>
          </cell>
        </row>
        <row r="1935">
          <cell r="A1935" t="str">
            <v>120013</v>
          </cell>
          <cell r="B1935">
            <v>0</v>
          </cell>
          <cell r="C1935">
            <v>0</v>
          </cell>
        </row>
        <row r="1936">
          <cell r="A1936" t="str">
            <v>117395</v>
          </cell>
          <cell r="B1936">
            <v>0</v>
          </cell>
          <cell r="C1936">
            <v>0</v>
          </cell>
        </row>
        <row r="1937">
          <cell r="A1937" t="str">
            <v>119583</v>
          </cell>
          <cell r="B1937">
            <v>0</v>
          </cell>
          <cell r="C1937">
            <v>0</v>
          </cell>
        </row>
        <row r="1938">
          <cell r="A1938" t="str">
            <v>119586</v>
          </cell>
          <cell r="B1938">
            <v>0</v>
          </cell>
          <cell r="C1938">
            <v>0</v>
          </cell>
        </row>
        <row r="1939">
          <cell r="A1939" t="str">
            <v>119584</v>
          </cell>
          <cell r="B1939">
            <v>0</v>
          </cell>
          <cell r="C1939">
            <v>0</v>
          </cell>
        </row>
        <row r="1940">
          <cell r="A1940" t="str">
            <v>120134</v>
          </cell>
          <cell r="B1940">
            <v>0</v>
          </cell>
          <cell r="C1940">
            <v>0</v>
          </cell>
        </row>
        <row r="1941">
          <cell r="A1941" t="str">
            <v>117109</v>
          </cell>
          <cell r="B1941">
            <v>0</v>
          </cell>
          <cell r="C1941">
            <v>0</v>
          </cell>
        </row>
        <row r="1942">
          <cell r="A1942" t="str">
            <v>117145</v>
          </cell>
          <cell r="B1942">
            <v>0</v>
          </cell>
          <cell r="C1942">
            <v>0</v>
          </cell>
        </row>
        <row r="1943">
          <cell r="A1943" t="str">
            <v>119725</v>
          </cell>
          <cell r="B1943">
            <v>0</v>
          </cell>
          <cell r="C1943">
            <v>0</v>
          </cell>
        </row>
        <row r="1944">
          <cell r="A1944" t="str">
            <v>121696</v>
          </cell>
          <cell r="B1944">
            <v>0</v>
          </cell>
          <cell r="C1944">
            <v>0</v>
          </cell>
        </row>
        <row r="1945">
          <cell r="A1945" t="str">
            <v>118895</v>
          </cell>
          <cell r="B1945">
            <v>0</v>
          </cell>
          <cell r="C1945">
            <v>0</v>
          </cell>
        </row>
        <row r="1946">
          <cell r="A1946" t="str">
            <v>118514</v>
          </cell>
          <cell r="B1946">
            <v>0</v>
          </cell>
          <cell r="C1946">
            <v>0</v>
          </cell>
        </row>
        <row r="1947">
          <cell r="A1947" t="str">
            <v>121411</v>
          </cell>
          <cell r="B1947">
            <v>0</v>
          </cell>
          <cell r="C1947">
            <v>0</v>
          </cell>
        </row>
        <row r="1948">
          <cell r="A1948" t="str">
            <v>117110</v>
          </cell>
          <cell r="B1948">
            <v>0</v>
          </cell>
          <cell r="C1948">
            <v>0</v>
          </cell>
        </row>
        <row r="1949">
          <cell r="A1949" t="str">
            <v>117144</v>
          </cell>
          <cell r="B1949">
            <v>0</v>
          </cell>
          <cell r="C1949">
            <v>0</v>
          </cell>
        </row>
        <row r="1950">
          <cell r="A1950" t="str">
            <v>119726</v>
          </cell>
          <cell r="B1950">
            <v>0</v>
          </cell>
          <cell r="C1950">
            <v>0</v>
          </cell>
        </row>
        <row r="1951">
          <cell r="A1951" t="str">
            <v>121630</v>
          </cell>
          <cell r="B1951">
            <v>0</v>
          </cell>
          <cell r="C1951">
            <v>0</v>
          </cell>
        </row>
        <row r="1952">
          <cell r="A1952" t="str">
            <v>117262</v>
          </cell>
          <cell r="B1952">
            <v>0</v>
          </cell>
          <cell r="C1952">
            <v>0</v>
          </cell>
        </row>
        <row r="1953">
          <cell r="A1953" t="str">
            <v>117352</v>
          </cell>
          <cell r="B1953">
            <v>0</v>
          </cell>
          <cell r="C1953">
            <v>0</v>
          </cell>
        </row>
        <row r="1954">
          <cell r="A1954" t="str">
            <v>114016</v>
          </cell>
          <cell r="B1954">
            <v>0</v>
          </cell>
          <cell r="C1954">
            <v>0</v>
          </cell>
        </row>
        <row r="1955">
          <cell r="A1955" t="str">
            <v>118548</v>
          </cell>
          <cell r="B1955">
            <v>0</v>
          </cell>
          <cell r="C1955">
            <v>0</v>
          </cell>
        </row>
        <row r="1956">
          <cell r="A1956" t="str">
            <v>110270</v>
          </cell>
          <cell r="B1956">
            <v>0</v>
          </cell>
          <cell r="C1956">
            <v>0</v>
          </cell>
        </row>
        <row r="1957">
          <cell r="A1957" t="str">
            <v>115243</v>
          </cell>
          <cell r="B1957">
            <v>0</v>
          </cell>
          <cell r="C1957">
            <v>0</v>
          </cell>
        </row>
        <row r="1958">
          <cell r="A1958" t="str">
            <v>115487</v>
          </cell>
          <cell r="B1958">
            <v>0</v>
          </cell>
          <cell r="C1958">
            <v>0</v>
          </cell>
        </row>
        <row r="1959">
          <cell r="A1959" t="str">
            <v>116012</v>
          </cell>
          <cell r="B1959">
            <v>0</v>
          </cell>
          <cell r="C1959">
            <v>0</v>
          </cell>
        </row>
        <row r="1960">
          <cell r="A1960" t="str">
            <v>117754</v>
          </cell>
          <cell r="B1960">
            <v>0</v>
          </cell>
          <cell r="C1960">
            <v>0</v>
          </cell>
        </row>
        <row r="1961">
          <cell r="A1961" t="str">
            <v>117755</v>
          </cell>
          <cell r="B1961">
            <v>0</v>
          </cell>
          <cell r="C1961">
            <v>0</v>
          </cell>
        </row>
        <row r="1962">
          <cell r="A1962" t="str">
            <v>111559</v>
          </cell>
          <cell r="B1962">
            <v>0</v>
          </cell>
          <cell r="C1962">
            <v>0</v>
          </cell>
        </row>
        <row r="1963">
          <cell r="A1963" t="str">
            <v>116845</v>
          </cell>
          <cell r="B1963">
            <v>0</v>
          </cell>
          <cell r="C1963">
            <v>0</v>
          </cell>
        </row>
        <row r="1964">
          <cell r="A1964" t="str">
            <v>111486</v>
          </cell>
          <cell r="B1964">
            <v>0</v>
          </cell>
          <cell r="C1964">
            <v>0</v>
          </cell>
        </row>
        <row r="1965">
          <cell r="A1965" t="str">
            <v>117579</v>
          </cell>
          <cell r="B1965">
            <v>0</v>
          </cell>
          <cell r="C1965">
            <v>0</v>
          </cell>
        </row>
        <row r="1966">
          <cell r="A1966" t="str">
            <v>117827</v>
          </cell>
          <cell r="B1966">
            <v>0</v>
          </cell>
          <cell r="C1966">
            <v>0</v>
          </cell>
        </row>
        <row r="1967">
          <cell r="A1967" t="str">
            <v>110346</v>
          </cell>
          <cell r="B1967">
            <v>0</v>
          </cell>
          <cell r="C1967">
            <v>0</v>
          </cell>
        </row>
        <row r="1968">
          <cell r="A1968" t="str">
            <v>110451</v>
          </cell>
          <cell r="B1968">
            <v>0</v>
          </cell>
          <cell r="C1968">
            <v>0</v>
          </cell>
        </row>
        <row r="1969">
          <cell r="A1969" t="str">
            <v>110855</v>
          </cell>
          <cell r="B1969">
            <v>0</v>
          </cell>
          <cell r="C1969">
            <v>0</v>
          </cell>
        </row>
        <row r="1970">
          <cell r="A1970" t="str">
            <v>115362</v>
          </cell>
          <cell r="B1970">
            <v>0</v>
          </cell>
          <cell r="C1970">
            <v>0</v>
          </cell>
        </row>
        <row r="1971">
          <cell r="A1971" t="str">
            <v>115460</v>
          </cell>
          <cell r="B1971">
            <v>0</v>
          </cell>
          <cell r="C1971">
            <v>0</v>
          </cell>
        </row>
        <row r="1972">
          <cell r="A1972" t="str">
            <v>116226</v>
          </cell>
          <cell r="B1972">
            <v>0</v>
          </cell>
          <cell r="C1972">
            <v>0</v>
          </cell>
        </row>
        <row r="1973">
          <cell r="A1973" t="str">
            <v>118374</v>
          </cell>
          <cell r="B1973">
            <v>0</v>
          </cell>
          <cell r="C1973">
            <v>0</v>
          </cell>
        </row>
        <row r="1974">
          <cell r="A1974" t="str">
            <v>111419</v>
          </cell>
          <cell r="B1974">
            <v>0</v>
          </cell>
          <cell r="C1974">
            <v>0</v>
          </cell>
        </row>
        <row r="1975">
          <cell r="A1975" t="str">
            <v>110405</v>
          </cell>
          <cell r="B1975">
            <v>0</v>
          </cell>
          <cell r="C1975">
            <v>0</v>
          </cell>
        </row>
        <row r="1976">
          <cell r="A1976" t="str">
            <v>110443</v>
          </cell>
          <cell r="B1976">
            <v>0</v>
          </cell>
          <cell r="C1976">
            <v>0</v>
          </cell>
        </row>
        <row r="1977">
          <cell r="A1977" t="str">
            <v>110440</v>
          </cell>
          <cell r="B1977">
            <v>0</v>
          </cell>
          <cell r="C1977">
            <v>0</v>
          </cell>
        </row>
        <row r="1978">
          <cell r="A1978" t="str">
            <v>114990</v>
          </cell>
          <cell r="B1978">
            <v>0</v>
          </cell>
          <cell r="C1978">
            <v>0</v>
          </cell>
        </row>
        <row r="1979">
          <cell r="A1979" t="str">
            <v>116211</v>
          </cell>
          <cell r="B1979">
            <v>0</v>
          </cell>
          <cell r="C1979">
            <v>0</v>
          </cell>
        </row>
        <row r="1980">
          <cell r="A1980" t="str">
            <v>115156</v>
          </cell>
          <cell r="B1980">
            <v>0</v>
          </cell>
          <cell r="C1980">
            <v>0</v>
          </cell>
        </row>
        <row r="1981">
          <cell r="A1981" t="str">
            <v>115155</v>
          </cell>
          <cell r="B1981">
            <v>0</v>
          </cell>
          <cell r="C1981">
            <v>0</v>
          </cell>
        </row>
        <row r="1982">
          <cell r="A1982" t="str">
            <v>115157</v>
          </cell>
          <cell r="B1982">
            <v>0</v>
          </cell>
          <cell r="C1982">
            <v>0</v>
          </cell>
        </row>
        <row r="1983">
          <cell r="A1983" t="str">
            <v>116163</v>
          </cell>
          <cell r="B1983">
            <v>0</v>
          </cell>
          <cell r="C1983">
            <v>0</v>
          </cell>
        </row>
        <row r="1984">
          <cell r="A1984" t="str">
            <v>115270</v>
          </cell>
          <cell r="B1984">
            <v>0</v>
          </cell>
          <cell r="C1984">
            <v>0</v>
          </cell>
        </row>
        <row r="1985">
          <cell r="A1985" t="str">
            <v>115794</v>
          </cell>
          <cell r="B1985">
            <v>0</v>
          </cell>
          <cell r="C1985">
            <v>0</v>
          </cell>
        </row>
        <row r="1986">
          <cell r="A1986" t="str">
            <v>114513</v>
          </cell>
          <cell r="B1986">
            <v>0</v>
          </cell>
          <cell r="C1986">
            <v>0</v>
          </cell>
        </row>
        <row r="1987">
          <cell r="A1987" t="str">
            <v>115931</v>
          </cell>
          <cell r="B1987">
            <v>0</v>
          </cell>
          <cell r="C1987">
            <v>0</v>
          </cell>
        </row>
        <row r="1988">
          <cell r="A1988" t="str">
            <v>116164</v>
          </cell>
          <cell r="B1988">
            <v>0</v>
          </cell>
          <cell r="C1988">
            <v>0</v>
          </cell>
        </row>
        <row r="1989">
          <cell r="A1989" t="str">
            <v>117731</v>
          </cell>
          <cell r="B1989">
            <v>0</v>
          </cell>
          <cell r="C1989">
            <v>0</v>
          </cell>
        </row>
        <row r="1990">
          <cell r="A1990" t="str">
            <v>115440</v>
          </cell>
          <cell r="B1990">
            <v>0</v>
          </cell>
          <cell r="C1990">
            <v>0</v>
          </cell>
        </row>
        <row r="1991">
          <cell r="A1991" t="str">
            <v>115443</v>
          </cell>
          <cell r="B1991">
            <v>0</v>
          </cell>
          <cell r="C1991">
            <v>0</v>
          </cell>
        </row>
        <row r="1992">
          <cell r="A1992" t="str">
            <v>115446</v>
          </cell>
          <cell r="B1992">
            <v>0</v>
          </cell>
          <cell r="C1992">
            <v>0</v>
          </cell>
        </row>
        <row r="1993">
          <cell r="A1993" t="str">
            <v>110442</v>
          </cell>
          <cell r="B1993">
            <v>0</v>
          </cell>
          <cell r="C1993">
            <v>0</v>
          </cell>
        </row>
        <row r="1994">
          <cell r="A1994" t="str">
            <v>117371</v>
          </cell>
          <cell r="B1994">
            <v>0</v>
          </cell>
          <cell r="C1994">
            <v>0</v>
          </cell>
        </row>
        <row r="1995">
          <cell r="A1995" t="str">
            <v>117370</v>
          </cell>
          <cell r="B1995">
            <v>0</v>
          </cell>
          <cell r="C1995">
            <v>0</v>
          </cell>
        </row>
        <row r="1996">
          <cell r="A1996" t="str">
            <v>117369</v>
          </cell>
          <cell r="B1996">
            <v>0</v>
          </cell>
          <cell r="C1996">
            <v>0</v>
          </cell>
        </row>
        <row r="1997">
          <cell r="A1997" t="str">
            <v>115912</v>
          </cell>
          <cell r="B1997">
            <v>0</v>
          </cell>
          <cell r="C1997">
            <v>0</v>
          </cell>
        </row>
        <row r="1998">
          <cell r="A1998" t="str">
            <v>115408</v>
          </cell>
          <cell r="B1998">
            <v>0</v>
          </cell>
          <cell r="C1998">
            <v>0</v>
          </cell>
        </row>
        <row r="1999">
          <cell r="A1999" t="str">
            <v>116290</v>
          </cell>
          <cell r="B1999">
            <v>0</v>
          </cell>
          <cell r="C1999">
            <v>0</v>
          </cell>
        </row>
        <row r="2000">
          <cell r="A2000" t="str">
            <v>111226</v>
          </cell>
          <cell r="B2000">
            <v>0</v>
          </cell>
          <cell r="C2000">
            <v>0</v>
          </cell>
        </row>
        <row r="2001">
          <cell r="A2001" t="str">
            <v>110445</v>
          </cell>
          <cell r="B2001">
            <v>0</v>
          </cell>
          <cell r="C2001">
            <v>0</v>
          </cell>
        </row>
        <row r="2002">
          <cell r="A2002" t="str">
            <v>110299</v>
          </cell>
          <cell r="B2002">
            <v>0</v>
          </cell>
          <cell r="C2002">
            <v>0</v>
          </cell>
        </row>
        <row r="2003">
          <cell r="A2003" t="str">
            <v>116263</v>
          </cell>
          <cell r="B2003">
            <v>0</v>
          </cell>
          <cell r="C2003">
            <v>0</v>
          </cell>
        </row>
        <row r="2004">
          <cell r="A2004" t="str">
            <v>115132</v>
          </cell>
          <cell r="B2004">
            <v>0</v>
          </cell>
          <cell r="C2004">
            <v>0</v>
          </cell>
        </row>
        <row r="2005">
          <cell r="A2005" t="str">
            <v>115162</v>
          </cell>
          <cell r="B2005">
            <v>0</v>
          </cell>
          <cell r="C2005">
            <v>0</v>
          </cell>
        </row>
        <row r="2006">
          <cell r="A2006" t="str">
            <v>115913</v>
          </cell>
          <cell r="B2006">
            <v>0</v>
          </cell>
          <cell r="C2006">
            <v>0</v>
          </cell>
        </row>
        <row r="2007">
          <cell r="A2007" t="str">
            <v>115444</v>
          </cell>
          <cell r="B2007">
            <v>0</v>
          </cell>
          <cell r="C2007">
            <v>0</v>
          </cell>
        </row>
        <row r="2008">
          <cell r="A2008" t="str">
            <v>110404</v>
          </cell>
          <cell r="B2008">
            <v>0</v>
          </cell>
          <cell r="C2008">
            <v>0</v>
          </cell>
        </row>
        <row r="2009">
          <cell r="A2009" t="str">
            <v>118323</v>
          </cell>
          <cell r="B2009">
            <v>0</v>
          </cell>
          <cell r="C2009">
            <v>0</v>
          </cell>
        </row>
        <row r="2010">
          <cell r="A2010" t="str">
            <v>125280</v>
          </cell>
          <cell r="B2010">
            <v>0</v>
          </cell>
          <cell r="C2010">
            <v>0</v>
          </cell>
        </row>
        <row r="2011">
          <cell r="A2011" t="str">
            <v>125344</v>
          </cell>
          <cell r="B2011">
            <v>0</v>
          </cell>
          <cell r="C2011">
            <v>0</v>
          </cell>
        </row>
        <row r="2012">
          <cell r="A2012" t="str">
            <v>121473</v>
          </cell>
          <cell r="B2012">
            <v>0</v>
          </cell>
          <cell r="C2012">
            <v>0</v>
          </cell>
        </row>
        <row r="2013">
          <cell r="A2013" t="str">
            <v>125659</v>
          </cell>
          <cell r="B2013">
            <v>0</v>
          </cell>
          <cell r="C2013">
            <v>0</v>
          </cell>
        </row>
        <row r="2014">
          <cell r="A2014" t="str">
            <v>125172</v>
          </cell>
          <cell r="B2014">
            <v>0</v>
          </cell>
          <cell r="C2014">
            <v>0</v>
          </cell>
        </row>
        <row r="2015">
          <cell r="A2015" t="str">
            <v>123545</v>
          </cell>
          <cell r="B2015">
            <v>0</v>
          </cell>
          <cell r="C2015">
            <v>0</v>
          </cell>
        </row>
        <row r="2016">
          <cell r="A2016" t="str">
            <v>125016</v>
          </cell>
          <cell r="B2016">
            <v>0</v>
          </cell>
          <cell r="C2016">
            <v>0</v>
          </cell>
        </row>
        <row r="2017">
          <cell r="A2017" t="str">
            <v>122254</v>
          </cell>
          <cell r="B2017">
            <v>0</v>
          </cell>
          <cell r="C2017">
            <v>0</v>
          </cell>
        </row>
        <row r="2018">
          <cell r="A2018" t="str">
            <v>121470</v>
          </cell>
          <cell r="B2018">
            <v>0</v>
          </cell>
          <cell r="C2018">
            <v>0</v>
          </cell>
        </row>
        <row r="2019">
          <cell r="A2019" t="str">
            <v>121471</v>
          </cell>
          <cell r="B2019">
            <v>0</v>
          </cell>
          <cell r="C2019">
            <v>0</v>
          </cell>
        </row>
        <row r="2020">
          <cell r="A2020" t="str">
            <v>125299</v>
          </cell>
          <cell r="B2020">
            <v>0</v>
          </cell>
          <cell r="C2020">
            <v>0</v>
          </cell>
        </row>
        <row r="2021">
          <cell r="A2021" t="str">
            <v>125777</v>
          </cell>
          <cell r="B2021">
            <v>0</v>
          </cell>
          <cell r="C2021">
            <v>0</v>
          </cell>
        </row>
        <row r="2022">
          <cell r="A2022" t="str">
            <v>122316</v>
          </cell>
          <cell r="B2022">
            <v>0</v>
          </cell>
          <cell r="C2022">
            <v>0</v>
          </cell>
        </row>
        <row r="2023">
          <cell r="A2023" t="str">
            <v>130966</v>
          </cell>
          <cell r="B2023">
            <v>0</v>
          </cell>
          <cell r="C2023">
            <v>0</v>
          </cell>
        </row>
        <row r="2024">
          <cell r="A2024" t="str">
            <v>118092</v>
          </cell>
          <cell r="B2024">
            <v>0</v>
          </cell>
          <cell r="C2024">
            <v>0</v>
          </cell>
        </row>
        <row r="2025">
          <cell r="A2025" t="str">
            <v>118083</v>
          </cell>
          <cell r="B2025">
            <v>0</v>
          </cell>
          <cell r="C2025">
            <v>0</v>
          </cell>
        </row>
        <row r="2026">
          <cell r="A2026" t="str">
            <v>118094</v>
          </cell>
          <cell r="B2026">
            <v>0</v>
          </cell>
          <cell r="C2026">
            <v>0</v>
          </cell>
        </row>
        <row r="2027">
          <cell r="A2027" t="str">
            <v>118093</v>
          </cell>
          <cell r="B2027">
            <v>0</v>
          </cell>
          <cell r="C2027">
            <v>0</v>
          </cell>
        </row>
        <row r="2028">
          <cell r="A2028" t="str">
            <v>118095</v>
          </cell>
          <cell r="B2028">
            <v>0</v>
          </cell>
          <cell r="C2028">
            <v>0</v>
          </cell>
        </row>
        <row r="2029">
          <cell r="A2029" t="str">
            <v>119994</v>
          </cell>
          <cell r="B2029">
            <v>0</v>
          </cell>
          <cell r="C2029">
            <v>0</v>
          </cell>
        </row>
        <row r="2030">
          <cell r="A2030" t="str">
            <v>121637</v>
          </cell>
          <cell r="B2030">
            <v>0</v>
          </cell>
          <cell r="C2030">
            <v>0</v>
          </cell>
        </row>
        <row r="2031">
          <cell r="A2031" t="str">
            <v>123618</v>
          </cell>
          <cell r="B2031">
            <v>0</v>
          </cell>
          <cell r="C2031">
            <v>0</v>
          </cell>
        </row>
        <row r="2032">
          <cell r="A2032" t="str">
            <v>118082</v>
          </cell>
          <cell r="B2032">
            <v>0</v>
          </cell>
          <cell r="C2032">
            <v>0</v>
          </cell>
        </row>
        <row r="2033">
          <cell r="A2033" t="str">
            <v>120360</v>
          </cell>
          <cell r="B2033">
            <v>0</v>
          </cell>
          <cell r="C2033">
            <v>0</v>
          </cell>
        </row>
        <row r="2034">
          <cell r="A2034" t="str">
            <v>121879</v>
          </cell>
          <cell r="B2034">
            <v>0</v>
          </cell>
          <cell r="C2034">
            <v>0</v>
          </cell>
        </row>
        <row r="2035">
          <cell r="A2035" t="str">
            <v>121958</v>
          </cell>
          <cell r="B2035">
            <v>0</v>
          </cell>
          <cell r="C2035">
            <v>0</v>
          </cell>
        </row>
        <row r="2036">
          <cell r="A2036" t="str">
            <v>121894</v>
          </cell>
          <cell r="B2036">
            <v>0</v>
          </cell>
          <cell r="C2036">
            <v>0</v>
          </cell>
        </row>
        <row r="2037">
          <cell r="A2037" t="str">
            <v>121956</v>
          </cell>
          <cell r="B2037">
            <v>0</v>
          </cell>
          <cell r="C2037">
            <v>0</v>
          </cell>
        </row>
        <row r="2038">
          <cell r="A2038" t="str">
            <v>118071</v>
          </cell>
          <cell r="B2038">
            <v>0</v>
          </cell>
          <cell r="C2038">
            <v>0</v>
          </cell>
        </row>
        <row r="2039">
          <cell r="A2039" t="str">
            <v>118102</v>
          </cell>
          <cell r="B2039">
            <v>0</v>
          </cell>
          <cell r="C2039">
            <v>0</v>
          </cell>
        </row>
        <row r="2040">
          <cell r="A2040" t="str">
            <v>118103</v>
          </cell>
          <cell r="B2040">
            <v>0</v>
          </cell>
          <cell r="C2040">
            <v>0</v>
          </cell>
        </row>
        <row r="2041">
          <cell r="A2041" t="str">
            <v>118104</v>
          </cell>
          <cell r="B2041">
            <v>0</v>
          </cell>
          <cell r="C2041">
            <v>0</v>
          </cell>
        </row>
        <row r="2042">
          <cell r="A2042" t="str">
            <v>121416</v>
          </cell>
          <cell r="B2042">
            <v>0</v>
          </cell>
          <cell r="C2042">
            <v>0</v>
          </cell>
        </row>
        <row r="2043">
          <cell r="A2043" t="str">
            <v>123525</v>
          </cell>
          <cell r="B2043">
            <v>0</v>
          </cell>
          <cell r="C2043">
            <v>0</v>
          </cell>
        </row>
        <row r="2044">
          <cell r="A2044" t="str">
            <v>126192</v>
          </cell>
          <cell r="B2044">
            <v>0</v>
          </cell>
          <cell r="C2044">
            <v>0</v>
          </cell>
        </row>
        <row r="2045">
          <cell r="A2045" t="str">
            <v>126646</v>
          </cell>
          <cell r="B2045">
            <v>0</v>
          </cell>
          <cell r="C2045">
            <v>0</v>
          </cell>
        </row>
        <row r="2046">
          <cell r="A2046" t="str">
            <v>126271</v>
          </cell>
          <cell r="B2046">
            <v>0</v>
          </cell>
          <cell r="C2046">
            <v>0</v>
          </cell>
        </row>
        <row r="2047">
          <cell r="A2047" t="str">
            <v>126369</v>
          </cell>
          <cell r="B2047">
            <v>0</v>
          </cell>
          <cell r="C2047">
            <v>0</v>
          </cell>
        </row>
        <row r="2048">
          <cell r="A2048" t="str">
            <v>126791</v>
          </cell>
          <cell r="B2048">
            <v>0</v>
          </cell>
          <cell r="C2048">
            <v>0</v>
          </cell>
        </row>
        <row r="2049">
          <cell r="A2049" t="str">
            <v>126356</v>
          </cell>
          <cell r="B2049">
            <v>0</v>
          </cell>
          <cell r="C2049">
            <v>0</v>
          </cell>
        </row>
        <row r="2050">
          <cell r="A2050" t="str">
            <v>126357</v>
          </cell>
          <cell r="B2050">
            <v>0</v>
          </cell>
          <cell r="C2050">
            <v>0</v>
          </cell>
        </row>
        <row r="2051">
          <cell r="A2051" t="str">
            <v>126922</v>
          </cell>
          <cell r="B2051">
            <v>0</v>
          </cell>
          <cell r="C2051">
            <v>0</v>
          </cell>
        </row>
        <row r="2052">
          <cell r="A2052" t="str">
            <v>122688</v>
          </cell>
          <cell r="B2052">
            <v>0</v>
          </cell>
          <cell r="C2052">
            <v>0</v>
          </cell>
        </row>
        <row r="2053">
          <cell r="A2053" t="str">
            <v>127222</v>
          </cell>
          <cell r="B2053">
            <v>0</v>
          </cell>
          <cell r="C2053">
            <v>0</v>
          </cell>
        </row>
        <row r="2054">
          <cell r="A2054" t="str">
            <v>121862</v>
          </cell>
          <cell r="B2054">
            <v>0</v>
          </cell>
          <cell r="C2054">
            <v>0</v>
          </cell>
        </row>
        <row r="2055">
          <cell r="A2055" t="str">
            <v>123599</v>
          </cell>
          <cell r="B2055">
            <v>0</v>
          </cell>
          <cell r="C2055">
            <v>0</v>
          </cell>
        </row>
        <row r="2056">
          <cell r="A2056" t="str">
            <v>122136</v>
          </cell>
          <cell r="B2056">
            <v>0</v>
          </cell>
          <cell r="C2056">
            <v>0</v>
          </cell>
        </row>
        <row r="2057">
          <cell r="A2057" t="str">
            <v>124166</v>
          </cell>
          <cell r="B2057">
            <v>0</v>
          </cell>
          <cell r="C2057">
            <v>0</v>
          </cell>
        </row>
        <row r="2058">
          <cell r="A2058" t="str">
            <v>121969</v>
          </cell>
          <cell r="B2058">
            <v>0</v>
          </cell>
          <cell r="C2058">
            <v>0</v>
          </cell>
        </row>
        <row r="2059">
          <cell r="A2059" t="str">
            <v>127342</v>
          </cell>
          <cell r="B2059">
            <v>0</v>
          </cell>
          <cell r="C2059">
            <v>0</v>
          </cell>
        </row>
        <row r="2060">
          <cell r="A2060" t="str">
            <v>128098</v>
          </cell>
          <cell r="B2060">
            <v>0</v>
          </cell>
          <cell r="C2060">
            <v>0</v>
          </cell>
        </row>
        <row r="2061">
          <cell r="A2061" t="str">
            <v>128036</v>
          </cell>
          <cell r="B2061">
            <v>0</v>
          </cell>
          <cell r="C2061">
            <v>0</v>
          </cell>
        </row>
        <row r="2062">
          <cell r="A2062" t="str">
            <v>129507</v>
          </cell>
          <cell r="B2062">
            <v>0</v>
          </cell>
          <cell r="C2062">
            <v>0</v>
          </cell>
        </row>
        <row r="2063">
          <cell r="A2063" t="str">
            <v>129506</v>
          </cell>
          <cell r="B2063">
            <v>0</v>
          </cell>
          <cell r="C2063">
            <v>0</v>
          </cell>
        </row>
        <row r="2064">
          <cell r="A2064" t="str">
            <v>119105</v>
          </cell>
          <cell r="B2064">
            <v>0</v>
          </cell>
          <cell r="C2064">
            <v>0</v>
          </cell>
        </row>
        <row r="2065">
          <cell r="A2065" t="str">
            <v>122703</v>
          </cell>
          <cell r="B2065">
            <v>0</v>
          </cell>
          <cell r="C2065">
            <v>0</v>
          </cell>
        </row>
        <row r="2066">
          <cell r="A2066" t="str">
            <v>123568</v>
          </cell>
          <cell r="B2066">
            <v>0</v>
          </cell>
          <cell r="C2066">
            <v>0</v>
          </cell>
        </row>
        <row r="2067">
          <cell r="A2067" t="str">
            <v>125214</v>
          </cell>
          <cell r="B2067">
            <v>0</v>
          </cell>
          <cell r="C2067">
            <v>0</v>
          </cell>
        </row>
        <row r="2068">
          <cell r="A2068" t="str">
            <v>129258</v>
          </cell>
          <cell r="B2068">
            <v>0</v>
          </cell>
          <cell r="C2068">
            <v>0</v>
          </cell>
        </row>
        <row r="2069">
          <cell r="A2069" t="str">
            <v>124287</v>
          </cell>
          <cell r="B2069">
            <v>0</v>
          </cell>
          <cell r="C2069">
            <v>0</v>
          </cell>
        </row>
        <row r="2070">
          <cell r="A2070" t="str">
            <v>124108</v>
          </cell>
          <cell r="B2070">
            <v>0</v>
          </cell>
          <cell r="C2070">
            <v>0</v>
          </cell>
        </row>
        <row r="2071">
          <cell r="A2071" t="str">
            <v>124346</v>
          </cell>
          <cell r="B2071">
            <v>0</v>
          </cell>
          <cell r="C2071">
            <v>0</v>
          </cell>
        </row>
        <row r="2072">
          <cell r="A2072" t="str">
            <v>126453</v>
          </cell>
          <cell r="B2072">
            <v>0</v>
          </cell>
          <cell r="C2072">
            <v>0</v>
          </cell>
        </row>
        <row r="2073">
          <cell r="A2073" t="str">
            <v>127683</v>
          </cell>
          <cell r="B2073">
            <v>0</v>
          </cell>
          <cell r="C2073">
            <v>0</v>
          </cell>
        </row>
        <row r="2074">
          <cell r="A2074" t="str">
            <v>128154</v>
          </cell>
          <cell r="B2074">
            <v>0</v>
          </cell>
          <cell r="C2074">
            <v>0</v>
          </cell>
        </row>
        <row r="2075">
          <cell r="A2075" t="str">
            <v>128155</v>
          </cell>
          <cell r="B2075">
            <v>0</v>
          </cell>
          <cell r="C2075">
            <v>0</v>
          </cell>
        </row>
        <row r="2076">
          <cell r="A2076" t="str">
            <v>128153</v>
          </cell>
          <cell r="B2076">
            <v>0</v>
          </cell>
          <cell r="C2076">
            <v>0</v>
          </cell>
        </row>
        <row r="2077">
          <cell r="A2077" t="str">
            <v>122710</v>
          </cell>
          <cell r="B2077">
            <v>0</v>
          </cell>
          <cell r="C2077">
            <v>0</v>
          </cell>
        </row>
        <row r="2078">
          <cell r="A2078" t="str">
            <v>122711</v>
          </cell>
          <cell r="B2078">
            <v>0</v>
          </cell>
          <cell r="C2078">
            <v>0</v>
          </cell>
        </row>
        <row r="2079">
          <cell r="A2079" t="str">
            <v>125104</v>
          </cell>
          <cell r="B2079">
            <v>0</v>
          </cell>
          <cell r="C2079">
            <v>0</v>
          </cell>
        </row>
        <row r="2080">
          <cell r="A2080" t="str">
            <v>126055</v>
          </cell>
          <cell r="B2080">
            <v>0</v>
          </cell>
          <cell r="C2080">
            <v>0</v>
          </cell>
        </row>
        <row r="2081">
          <cell r="A2081" t="str">
            <v>126056</v>
          </cell>
          <cell r="B2081">
            <v>0</v>
          </cell>
          <cell r="C2081">
            <v>0</v>
          </cell>
        </row>
        <row r="2082">
          <cell r="A2082" t="str">
            <v>126057</v>
          </cell>
          <cell r="B2082">
            <v>0</v>
          </cell>
          <cell r="C2082">
            <v>0</v>
          </cell>
        </row>
        <row r="2083">
          <cell r="A2083" t="str">
            <v>125553</v>
          </cell>
          <cell r="B2083">
            <v>0</v>
          </cell>
          <cell r="C2083">
            <v>0</v>
          </cell>
        </row>
        <row r="2084">
          <cell r="A2084" t="str">
            <v>125638</v>
          </cell>
          <cell r="B2084">
            <v>0</v>
          </cell>
          <cell r="C2084">
            <v>0</v>
          </cell>
        </row>
        <row r="2085">
          <cell r="A2085" t="str">
            <v>126397</v>
          </cell>
          <cell r="B2085">
            <v>0</v>
          </cell>
          <cell r="C2085">
            <v>0</v>
          </cell>
        </row>
        <row r="2086">
          <cell r="A2086" t="str">
            <v>126398</v>
          </cell>
          <cell r="B2086">
            <v>0</v>
          </cell>
          <cell r="C2086">
            <v>0</v>
          </cell>
        </row>
        <row r="2087">
          <cell r="A2087" t="str">
            <v>126216</v>
          </cell>
          <cell r="B2087">
            <v>0</v>
          </cell>
          <cell r="C2087">
            <v>0</v>
          </cell>
        </row>
        <row r="2088">
          <cell r="A2088" t="str">
            <v>126217</v>
          </cell>
          <cell r="B2088">
            <v>0</v>
          </cell>
          <cell r="C2088">
            <v>0</v>
          </cell>
        </row>
        <row r="2089">
          <cell r="A2089" t="str">
            <v>125658</v>
          </cell>
          <cell r="B2089">
            <v>0</v>
          </cell>
          <cell r="C2089">
            <v>0</v>
          </cell>
        </row>
        <row r="2090">
          <cell r="A2090" t="str">
            <v>129615</v>
          </cell>
          <cell r="B2090">
            <v>0</v>
          </cell>
          <cell r="C2090">
            <v>0</v>
          </cell>
        </row>
        <row r="2091">
          <cell r="A2091" t="str">
            <v>122712</v>
          </cell>
          <cell r="B2091">
            <v>0</v>
          </cell>
          <cell r="C2091">
            <v>0</v>
          </cell>
        </row>
        <row r="2092">
          <cell r="A2092" t="str">
            <v>121975</v>
          </cell>
          <cell r="B2092">
            <v>0</v>
          </cell>
          <cell r="C2092">
            <v>0</v>
          </cell>
        </row>
        <row r="2093">
          <cell r="A2093" t="str">
            <v>124135</v>
          </cell>
          <cell r="B2093">
            <v>0</v>
          </cell>
          <cell r="C2093">
            <v>0</v>
          </cell>
        </row>
        <row r="2094">
          <cell r="A2094" t="str">
            <v>124955</v>
          </cell>
          <cell r="B2094">
            <v>0</v>
          </cell>
          <cell r="C2094">
            <v>0</v>
          </cell>
        </row>
        <row r="2095">
          <cell r="A2095" t="str">
            <v>126655</v>
          </cell>
          <cell r="B2095">
            <v>0</v>
          </cell>
          <cell r="C2095">
            <v>0</v>
          </cell>
        </row>
        <row r="2096">
          <cell r="A2096" t="str">
            <v>128152</v>
          </cell>
          <cell r="B2096">
            <v>0</v>
          </cell>
          <cell r="C2096">
            <v>0</v>
          </cell>
        </row>
        <row r="2097">
          <cell r="A2097" t="str">
            <v>129471</v>
          </cell>
          <cell r="B2097">
            <v>0</v>
          </cell>
          <cell r="C2097">
            <v>0</v>
          </cell>
        </row>
        <row r="2098">
          <cell r="A2098" t="str">
            <v>127088</v>
          </cell>
          <cell r="B2098">
            <v>0</v>
          </cell>
          <cell r="C2098">
            <v>0</v>
          </cell>
        </row>
        <row r="2099">
          <cell r="A2099" t="str">
            <v>124588</v>
          </cell>
          <cell r="B2099">
            <v>0</v>
          </cell>
          <cell r="C2099">
            <v>0</v>
          </cell>
        </row>
        <row r="2100">
          <cell r="A2100" t="str">
            <v>126458</v>
          </cell>
          <cell r="B2100">
            <v>0</v>
          </cell>
          <cell r="C2100">
            <v>0</v>
          </cell>
        </row>
        <row r="2101">
          <cell r="A2101" t="str">
            <v>126193</v>
          </cell>
          <cell r="B2101">
            <v>0</v>
          </cell>
          <cell r="C2101">
            <v>0</v>
          </cell>
        </row>
        <row r="2102">
          <cell r="A2102" t="str">
            <v>126198</v>
          </cell>
          <cell r="B2102">
            <v>0</v>
          </cell>
          <cell r="C2102">
            <v>0</v>
          </cell>
        </row>
        <row r="2103">
          <cell r="A2103" t="str">
            <v>120608</v>
          </cell>
          <cell r="B2103">
            <v>0</v>
          </cell>
          <cell r="C2103">
            <v>0</v>
          </cell>
        </row>
        <row r="2104">
          <cell r="A2104" t="str">
            <v>122268</v>
          </cell>
          <cell r="B2104">
            <v>0</v>
          </cell>
          <cell r="C2104">
            <v>0</v>
          </cell>
        </row>
        <row r="2105">
          <cell r="A2105" t="str">
            <v>119588</v>
          </cell>
          <cell r="B2105">
            <v>0</v>
          </cell>
          <cell r="C2105">
            <v>0</v>
          </cell>
        </row>
        <row r="2106">
          <cell r="A2106" t="str">
            <v>126203</v>
          </cell>
          <cell r="B2106">
            <v>0</v>
          </cell>
          <cell r="C2106">
            <v>0</v>
          </cell>
        </row>
        <row r="2107">
          <cell r="A2107" t="str">
            <v>122284</v>
          </cell>
          <cell r="B2107">
            <v>0</v>
          </cell>
          <cell r="C2107">
            <v>0</v>
          </cell>
        </row>
        <row r="2108">
          <cell r="A2108" t="str">
            <v>129563</v>
          </cell>
          <cell r="B2108">
            <v>0</v>
          </cell>
          <cell r="C2108">
            <v>0</v>
          </cell>
        </row>
        <row r="2109">
          <cell r="A2109" t="str">
            <v>129158</v>
          </cell>
          <cell r="B2109">
            <v>0</v>
          </cell>
          <cell r="C2109">
            <v>0</v>
          </cell>
        </row>
        <row r="2110">
          <cell r="A2110" t="str">
            <v>122024</v>
          </cell>
          <cell r="B2110">
            <v>0</v>
          </cell>
          <cell r="C2110">
            <v>0</v>
          </cell>
        </row>
        <row r="2111">
          <cell r="A2111" t="str">
            <v>121219</v>
          </cell>
          <cell r="B2111">
            <v>0</v>
          </cell>
          <cell r="C2111">
            <v>0</v>
          </cell>
        </row>
        <row r="2112">
          <cell r="A2112" t="str">
            <v>122270</v>
          </cell>
          <cell r="B2112">
            <v>0</v>
          </cell>
          <cell r="C2112">
            <v>0</v>
          </cell>
        </row>
        <row r="2113">
          <cell r="A2113" t="str">
            <v>124161</v>
          </cell>
          <cell r="B2113">
            <v>0</v>
          </cell>
          <cell r="C2113">
            <v>0</v>
          </cell>
        </row>
        <row r="2114">
          <cell r="A2114" t="str">
            <v>122117</v>
          </cell>
          <cell r="B2114">
            <v>0</v>
          </cell>
          <cell r="C2114">
            <v>0</v>
          </cell>
        </row>
        <row r="2115">
          <cell r="A2115" t="str">
            <v>122259</v>
          </cell>
          <cell r="B2115">
            <v>0</v>
          </cell>
          <cell r="C2115">
            <v>0</v>
          </cell>
        </row>
        <row r="2116">
          <cell r="A2116" t="str">
            <v>128298</v>
          </cell>
          <cell r="B2116">
            <v>0</v>
          </cell>
          <cell r="C2116">
            <v>0</v>
          </cell>
        </row>
        <row r="2117">
          <cell r="A2117" t="str">
            <v>122709</v>
          </cell>
          <cell r="B2117">
            <v>0</v>
          </cell>
          <cell r="C2117">
            <v>0</v>
          </cell>
        </row>
        <row r="2118">
          <cell r="A2118" t="str">
            <v>121733</v>
          </cell>
          <cell r="B2118">
            <v>0</v>
          </cell>
          <cell r="C2118">
            <v>0</v>
          </cell>
        </row>
        <row r="2119">
          <cell r="A2119" t="str">
            <v>122713</v>
          </cell>
          <cell r="B2119">
            <v>0</v>
          </cell>
          <cell r="C2119">
            <v>0</v>
          </cell>
        </row>
        <row r="2120">
          <cell r="A2120" t="str">
            <v>120072</v>
          </cell>
          <cell r="B2120">
            <v>0</v>
          </cell>
          <cell r="C2120">
            <v>0</v>
          </cell>
        </row>
        <row r="2121">
          <cell r="A2121" t="str">
            <v>122789</v>
          </cell>
          <cell r="B2121">
            <v>0</v>
          </cell>
          <cell r="C2121">
            <v>0</v>
          </cell>
        </row>
        <row r="2122">
          <cell r="A2122" t="str">
            <v>122790</v>
          </cell>
          <cell r="B2122">
            <v>0</v>
          </cell>
          <cell r="C2122">
            <v>0</v>
          </cell>
        </row>
        <row r="2123">
          <cell r="A2123" t="str">
            <v>120686</v>
          </cell>
          <cell r="B2123">
            <v>0</v>
          </cell>
          <cell r="C2123">
            <v>0</v>
          </cell>
        </row>
        <row r="2124">
          <cell r="A2124" t="str">
            <v>122076</v>
          </cell>
          <cell r="B2124">
            <v>0</v>
          </cell>
          <cell r="C2124">
            <v>0</v>
          </cell>
        </row>
        <row r="2125">
          <cell r="A2125" t="str">
            <v>122532</v>
          </cell>
          <cell r="B2125">
            <v>0</v>
          </cell>
          <cell r="C2125">
            <v>0</v>
          </cell>
        </row>
        <row r="2126">
          <cell r="A2126" t="str">
            <v>122087</v>
          </cell>
          <cell r="B2126">
            <v>0</v>
          </cell>
          <cell r="C2126">
            <v>0</v>
          </cell>
        </row>
        <row r="2127">
          <cell r="A2127" t="str">
            <v>127827</v>
          </cell>
          <cell r="B2127">
            <v>0</v>
          </cell>
          <cell r="C2127">
            <v>0</v>
          </cell>
        </row>
        <row r="2128">
          <cell r="A2128" t="str">
            <v>119845</v>
          </cell>
          <cell r="B2128">
            <v>0</v>
          </cell>
          <cell r="C2128">
            <v>0</v>
          </cell>
        </row>
        <row r="2129">
          <cell r="A2129" t="str">
            <v>129460</v>
          </cell>
          <cell r="B2129">
            <v>0</v>
          </cell>
          <cell r="C2129">
            <v>0</v>
          </cell>
        </row>
        <row r="2130">
          <cell r="A2130" t="str">
            <v>121013</v>
          </cell>
          <cell r="B2130">
            <v>0</v>
          </cell>
          <cell r="C2130">
            <v>0</v>
          </cell>
        </row>
        <row r="2131">
          <cell r="A2131" t="str">
            <v>124372</v>
          </cell>
          <cell r="B2131">
            <v>0</v>
          </cell>
          <cell r="C2131">
            <v>0</v>
          </cell>
        </row>
        <row r="2132">
          <cell r="A2132" t="str">
            <v>123540</v>
          </cell>
          <cell r="B2132">
            <v>0</v>
          </cell>
          <cell r="C2132">
            <v>0</v>
          </cell>
        </row>
        <row r="2133">
          <cell r="A2133" t="str">
            <v>124044</v>
          </cell>
          <cell r="B2133">
            <v>0</v>
          </cell>
          <cell r="C2133">
            <v>0</v>
          </cell>
        </row>
        <row r="2134">
          <cell r="A2134" t="str">
            <v>123481</v>
          </cell>
          <cell r="B2134">
            <v>0</v>
          </cell>
          <cell r="C2134">
            <v>0</v>
          </cell>
        </row>
        <row r="2135">
          <cell r="A2135" t="str">
            <v>123475</v>
          </cell>
          <cell r="B2135">
            <v>0</v>
          </cell>
          <cell r="C2135">
            <v>0</v>
          </cell>
        </row>
        <row r="2136">
          <cell r="A2136" t="str">
            <v>124697</v>
          </cell>
          <cell r="B2136">
            <v>0</v>
          </cell>
          <cell r="C2136">
            <v>0</v>
          </cell>
        </row>
        <row r="2137">
          <cell r="A2137" t="str">
            <v>116446</v>
          </cell>
          <cell r="B2137">
            <v>0</v>
          </cell>
          <cell r="C2137">
            <v>0</v>
          </cell>
        </row>
        <row r="2138">
          <cell r="A2138" t="str">
            <v>119173</v>
          </cell>
          <cell r="B2138">
            <v>0</v>
          </cell>
          <cell r="C2138">
            <v>0</v>
          </cell>
        </row>
        <row r="2139">
          <cell r="A2139" t="str">
            <v>121813</v>
          </cell>
          <cell r="B2139">
            <v>0</v>
          </cell>
          <cell r="C2139">
            <v>0</v>
          </cell>
        </row>
        <row r="2140">
          <cell r="A2140" t="str">
            <v>119179</v>
          </cell>
          <cell r="B2140">
            <v>0</v>
          </cell>
          <cell r="C2140">
            <v>0</v>
          </cell>
        </row>
        <row r="2141">
          <cell r="A2141" t="str">
            <v>118970</v>
          </cell>
          <cell r="B2141">
            <v>0</v>
          </cell>
          <cell r="C2141">
            <v>0</v>
          </cell>
        </row>
        <row r="2142">
          <cell r="A2142" t="str">
            <v>119232</v>
          </cell>
          <cell r="B2142">
            <v>0</v>
          </cell>
          <cell r="C2142">
            <v>0</v>
          </cell>
        </row>
        <row r="2143">
          <cell r="A2143" t="str">
            <v>116578</v>
          </cell>
          <cell r="B2143">
            <v>0</v>
          </cell>
          <cell r="C2143">
            <v>0</v>
          </cell>
        </row>
        <row r="2144">
          <cell r="A2144" t="str">
            <v>116761</v>
          </cell>
          <cell r="B2144">
            <v>0</v>
          </cell>
          <cell r="C2144">
            <v>0</v>
          </cell>
        </row>
        <row r="2145">
          <cell r="A2145" t="str">
            <v>116702</v>
          </cell>
          <cell r="B2145">
            <v>0</v>
          </cell>
          <cell r="C2145">
            <v>0</v>
          </cell>
        </row>
        <row r="2146">
          <cell r="A2146" t="str">
            <v>117012</v>
          </cell>
          <cell r="B2146">
            <v>0</v>
          </cell>
          <cell r="C2146">
            <v>0</v>
          </cell>
        </row>
        <row r="2147">
          <cell r="A2147" t="str">
            <v>118979</v>
          </cell>
          <cell r="B2147">
            <v>0</v>
          </cell>
          <cell r="C2147">
            <v>0</v>
          </cell>
        </row>
        <row r="2148">
          <cell r="A2148" t="str">
            <v>116346</v>
          </cell>
          <cell r="B2148">
            <v>0</v>
          </cell>
          <cell r="C2148">
            <v>0</v>
          </cell>
        </row>
        <row r="2149">
          <cell r="A2149" t="str">
            <v>119329</v>
          </cell>
          <cell r="B2149">
            <v>0</v>
          </cell>
          <cell r="C2149">
            <v>0</v>
          </cell>
        </row>
        <row r="2150">
          <cell r="A2150" t="str">
            <v>119177</v>
          </cell>
          <cell r="B2150">
            <v>0</v>
          </cell>
          <cell r="C2150">
            <v>0</v>
          </cell>
        </row>
        <row r="2151">
          <cell r="A2151" t="str">
            <v>118984</v>
          </cell>
          <cell r="B2151">
            <v>0</v>
          </cell>
          <cell r="C2151">
            <v>0</v>
          </cell>
        </row>
        <row r="2152">
          <cell r="A2152" t="str">
            <v>116488</v>
          </cell>
          <cell r="B2152">
            <v>0</v>
          </cell>
          <cell r="C2152">
            <v>0</v>
          </cell>
        </row>
        <row r="2153">
          <cell r="A2153" t="str">
            <v>116706</v>
          </cell>
          <cell r="B2153">
            <v>0</v>
          </cell>
          <cell r="C2153">
            <v>0</v>
          </cell>
        </row>
        <row r="2154">
          <cell r="A2154" t="str">
            <v>116448</v>
          </cell>
          <cell r="B2154">
            <v>0</v>
          </cell>
          <cell r="C2154">
            <v>0</v>
          </cell>
        </row>
        <row r="2155">
          <cell r="A2155" t="str">
            <v>118089</v>
          </cell>
          <cell r="B2155">
            <v>0</v>
          </cell>
          <cell r="C2155">
            <v>0</v>
          </cell>
        </row>
        <row r="2156">
          <cell r="A2156" t="str">
            <v>117697</v>
          </cell>
          <cell r="B2156">
            <v>0</v>
          </cell>
          <cell r="C2156">
            <v>0</v>
          </cell>
        </row>
        <row r="2157">
          <cell r="A2157" t="str">
            <v>116717</v>
          </cell>
          <cell r="B2157">
            <v>0</v>
          </cell>
          <cell r="C2157">
            <v>0</v>
          </cell>
        </row>
        <row r="2158">
          <cell r="A2158" t="str">
            <v>119104</v>
          </cell>
          <cell r="B2158">
            <v>0</v>
          </cell>
          <cell r="C2158">
            <v>0</v>
          </cell>
        </row>
        <row r="2159">
          <cell r="A2159" t="str">
            <v>119159</v>
          </cell>
          <cell r="B2159">
            <v>0</v>
          </cell>
          <cell r="C2159">
            <v>0</v>
          </cell>
        </row>
        <row r="2160">
          <cell r="A2160" t="str">
            <v>117812</v>
          </cell>
          <cell r="B2160">
            <v>0</v>
          </cell>
          <cell r="C2160">
            <v>0</v>
          </cell>
        </row>
        <row r="2161">
          <cell r="A2161" t="str">
            <v>112513</v>
          </cell>
          <cell r="B2161">
            <v>0</v>
          </cell>
          <cell r="C2161">
            <v>0</v>
          </cell>
        </row>
        <row r="2162">
          <cell r="A2162" t="str">
            <v>118838</v>
          </cell>
          <cell r="B2162">
            <v>0</v>
          </cell>
          <cell r="C2162">
            <v>0</v>
          </cell>
        </row>
        <row r="2163">
          <cell r="A2163" t="str">
            <v>118763</v>
          </cell>
          <cell r="B2163">
            <v>0</v>
          </cell>
          <cell r="C2163">
            <v>0</v>
          </cell>
        </row>
        <row r="2164">
          <cell r="A2164" t="str">
            <v>118762</v>
          </cell>
          <cell r="B2164">
            <v>0</v>
          </cell>
          <cell r="C2164">
            <v>0</v>
          </cell>
        </row>
        <row r="2165">
          <cell r="A2165" t="str">
            <v>118885</v>
          </cell>
          <cell r="B2165">
            <v>0</v>
          </cell>
          <cell r="C2165">
            <v>0</v>
          </cell>
        </row>
        <row r="2166">
          <cell r="A2166" t="str">
            <v>115513</v>
          </cell>
          <cell r="B2166">
            <v>0</v>
          </cell>
          <cell r="C2166">
            <v>0</v>
          </cell>
        </row>
        <row r="2167">
          <cell r="A2167" t="str">
            <v>115626</v>
          </cell>
          <cell r="B2167">
            <v>0</v>
          </cell>
          <cell r="C2167">
            <v>0</v>
          </cell>
        </row>
        <row r="2168">
          <cell r="A2168" t="str">
            <v>125110</v>
          </cell>
          <cell r="B2168">
            <v>0</v>
          </cell>
          <cell r="C2168">
            <v>0</v>
          </cell>
        </row>
        <row r="2169">
          <cell r="A2169" t="str">
            <v>125105</v>
          </cell>
          <cell r="B2169">
            <v>0</v>
          </cell>
          <cell r="C2169">
            <v>0</v>
          </cell>
        </row>
        <row r="2170">
          <cell r="A2170" t="str">
            <v>125106</v>
          </cell>
          <cell r="B2170">
            <v>0</v>
          </cell>
          <cell r="C2170">
            <v>0</v>
          </cell>
        </row>
        <row r="2171">
          <cell r="A2171" t="str">
            <v>125107</v>
          </cell>
          <cell r="B2171">
            <v>0</v>
          </cell>
          <cell r="C2171">
            <v>0</v>
          </cell>
        </row>
        <row r="2172">
          <cell r="A2172" t="str">
            <v>125109</v>
          </cell>
          <cell r="B2172">
            <v>0</v>
          </cell>
          <cell r="C2172">
            <v>0</v>
          </cell>
        </row>
        <row r="2173">
          <cell r="A2173" t="str">
            <v>125108</v>
          </cell>
          <cell r="B2173">
            <v>0</v>
          </cell>
          <cell r="C2173">
            <v>0</v>
          </cell>
        </row>
        <row r="2174">
          <cell r="A2174" t="str">
            <v>125114</v>
          </cell>
          <cell r="B2174">
            <v>0</v>
          </cell>
          <cell r="C2174">
            <v>0</v>
          </cell>
        </row>
        <row r="2175">
          <cell r="A2175" t="str">
            <v>125112</v>
          </cell>
          <cell r="B2175">
            <v>0</v>
          </cell>
          <cell r="C2175">
            <v>0</v>
          </cell>
        </row>
        <row r="2176">
          <cell r="A2176" t="str">
            <v>125116</v>
          </cell>
          <cell r="B2176">
            <v>0</v>
          </cell>
          <cell r="C2176">
            <v>0</v>
          </cell>
        </row>
        <row r="2177">
          <cell r="A2177" t="str">
            <v>125118</v>
          </cell>
          <cell r="B2177">
            <v>0</v>
          </cell>
          <cell r="C2177">
            <v>0</v>
          </cell>
        </row>
        <row r="2178">
          <cell r="A2178" t="str">
            <v>125111</v>
          </cell>
          <cell r="B2178">
            <v>0</v>
          </cell>
          <cell r="C2178">
            <v>0</v>
          </cell>
        </row>
        <row r="2179">
          <cell r="A2179" t="str">
            <v>125113</v>
          </cell>
          <cell r="B2179">
            <v>0</v>
          </cell>
          <cell r="C2179">
            <v>0</v>
          </cell>
        </row>
        <row r="2180">
          <cell r="A2180" t="str">
            <v>125120</v>
          </cell>
          <cell r="B2180">
            <v>0</v>
          </cell>
          <cell r="C2180">
            <v>0</v>
          </cell>
        </row>
        <row r="2181">
          <cell r="A2181" t="str">
            <v>125117</v>
          </cell>
          <cell r="B2181">
            <v>0</v>
          </cell>
          <cell r="C2181">
            <v>0</v>
          </cell>
        </row>
        <row r="2182">
          <cell r="A2182" t="str">
            <v>125115</v>
          </cell>
          <cell r="B2182">
            <v>0</v>
          </cell>
          <cell r="C2182">
            <v>0</v>
          </cell>
        </row>
        <row r="2183">
          <cell r="A2183" t="str">
            <v>125121</v>
          </cell>
          <cell r="B2183">
            <v>0</v>
          </cell>
          <cell r="C2183">
            <v>0</v>
          </cell>
        </row>
        <row r="2184">
          <cell r="A2184" t="str">
            <v>125122</v>
          </cell>
          <cell r="B2184">
            <v>0</v>
          </cell>
          <cell r="C2184">
            <v>0</v>
          </cell>
        </row>
        <row r="2185">
          <cell r="A2185" t="str">
            <v>125530</v>
          </cell>
          <cell r="B2185">
            <v>0</v>
          </cell>
          <cell r="C2185">
            <v>0</v>
          </cell>
        </row>
        <row r="2186">
          <cell r="A2186" t="str">
            <v>117905</v>
          </cell>
          <cell r="B2186">
            <v>0</v>
          </cell>
          <cell r="C2186">
            <v>0</v>
          </cell>
        </row>
        <row r="2187">
          <cell r="A2187" t="str">
            <v>119132</v>
          </cell>
          <cell r="B2187">
            <v>0</v>
          </cell>
          <cell r="C2187">
            <v>0</v>
          </cell>
        </row>
        <row r="2188">
          <cell r="A2188" t="str">
            <v>117955</v>
          </cell>
          <cell r="B2188">
            <v>0</v>
          </cell>
          <cell r="C2188">
            <v>0</v>
          </cell>
        </row>
        <row r="2189">
          <cell r="A2189" t="str">
            <v>117987</v>
          </cell>
          <cell r="B2189">
            <v>0</v>
          </cell>
          <cell r="C2189">
            <v>0</v>
          </cell>
        </row>
        <row r="2190">
          <cell r="A2190" t="str">
            <v>109302</v>
          </cell>
          <cell r="B2190">
            <v>0</v>
          </cell>
          <cell r="C2190">
            <v>0</v>
          </cell>
        </row>
        <row r="2191">
          <cell r="A2191" t="str">
            <v>112641</v>
          </cell>
          <cell r="B2191">
            <v>0</v>
          </cell>
          <cell r="C2191">
            <v>0</v>
          </cell>
        </row>
        <row r="2192">
          <cell r="A2192" t="str">
            <v>109556</v>
          </cell>
          <cell r="B2192">
            <v>0</v>
          </cell>
          <cell r="C2192">
            <v>0</v>
          </cell>
        </row>
        <row r="2193">
          <cell r="A2193" t="str">
            <v>114766</v>
          </cell>
          <cell r="B2193">
            <v>0</v>
          </cell>
          <cell r="C2193">
            <v>0</v>
          </cell>
        </row>
        <row r="2194">
          <cell r="A2194" t="str">
            <v>114102</v>
          </cell>
          <cell r="B2194">
            <v>0</v>
          </cell>
          <cell r="C2194">
            <v>0</v>
          </cell>
        </row>
        <row r="2195">
          <cell r="A2195" t="str">
            <v>115268</v>
          </cell>
          <cell r="B2195">
            <v>0</v>
          </cell>
          <cell r="C2195">
            <v>0</v>
          </cell>
        </row>
        <row r="2196">
          <cell r="A2196" t="str">
            <v>109939</v>
          </cell>
          <cell r="B2196">
            <v>0</v>
          </cell>
          <cell r="C2196">
            <v>0</v>
          </cell>
        </row>
        <row r="2197">
          <cell r="A2197" t="str">
            <v>114542</v>
          </cell>
          <cell r="B2197">
            <v>0</v>
          </cell>
          <cell r="C2197">
            <v>0</v>
          </cell>
        </row>
        <row r="2198">
          <cell r="A2198" t="str">
            <v>115588</v>
          </cell>
          <cell r="B2198">
            <v>0</v>
          </cell>
          <cell r="C2198">
            <v>0</v>
          </cell>
        </row>
        <row r="2199">
          <cell r="A2199" t="str">
            <v>119214</v>
          </cell>
          <cell r="B2199">
            <v>0</v>
          </cell>
          <cell r="C2199">
            <v>0</v>
          </cell>
        </row>
        <row r="2200">
          <cell r="A2200" t="str">
            <v>115522</v>
          </cell>
          <cell r="B2200">
            <v>0</v>
          </cell>
          <cell r="C2200">
            <v>0</v>
          </cell>
        </row>
        <row r="2201">
          <cell r="A2201" t="str">
            <v>114590</v>
          </cell>
          <cell r="B2201">
            <v>0</v>
          </cell>
          <cell r="C2201">
            <v>0</v>
          </cell>
        </row>
        <row r="2202">
          <cell r="A2202" t="str">
            <v>117933</v>
          </cell>
          <cell r="B2202">
            <v>0</v>
          </cell>
          <cell r="C2202">
            <v>0</v>
          </cell>
        </row>
        <row r="2203">
          <cell r="A2203" t="str">
            <v>118713</v>
          </cell>
          <cell r="B2203">
            <v>0</v>
          </cell>
          <cell r="C2203">
            <v>0</v>
          </cell>
        </row>
        <row r="2204">
          <cell r="A2204" t="str">
            <v>125321</v>
          </cell>
          <cell r="B2204">
            <v>0</v>
          </cell>
          <cell r="C2204">
            <v>0</v>
          </cell>
        </row>
        <row r="2205">
          <cell r="A2205" t="str">
            <v>125552</v>
          </cell>
          <cell r="B2205">
            <v>0</v>
          </cell>
          <cell r="C2205">
            <v>0</v>
          </cell>
        </row>
        <row r="2206">
          <cell r="A2206" t="str">
            <v>125514</v>
          </cell>
          <cell r="B2206">
            <v>0</v>
          </cell>
          <cell r="C2206">
            <v>0</v>
          </cell>
        </row>
        <row r="2207">
          <cell r="A2207" t="str">
            <v>125322</v>
          </cell>
          <cell r="B2207">
            <v>0</v>
          </cell>
          <cell r="C2207">
            <v>0</v>
          </cell>
        </row>
        <row r="2208">
          <cell r="A2208" t="str">
            <v>125515</v>
          </cell>
          <cell r="B2208">
            <v>0</v>
          </cell>
          <cell r="C2208">
            <v>0</v>
          </cell>
        </row>
        <row r="2209">
          <cell r="A2209" t="str">
            <v>125231</v>
          </cell>
          <cell r="B2209">
            <v>0</v>
          </cell>
          <cell r="C2209">
            <v>0</v>
          </cell>
        </row>
        <row r="2210">
          <cell r="A2210" t="str">
            <v>125392</v>
          </cell>
          <cell r="B2210">
            <v>0</v>
          </cell>
          <cell r="C2210">
            <v>0</v>
          </cell>
        </row>
        <row r="2211">
          <cell r="A2211" t="str">
            <v>123663</v>
          </cell>
          <cell r="B2211">
            <v>0</v>
          </cell>
          <cell r="C2211">
            <v>0</v>
          </cell>
        </row>
        <row r="2212">
          <cell r="A2212" t="str">
            <v>123666</v>
          </cell>
          <cell r="B2212">
            <v>0</v>
          </cell>
          <cell r="C2212">
            <v>0</v>
          </cell>
        </row>
        <row r="2213">
          <cell r="A2213" t="str">
            <v>123674</v>
          </cell>
          <cell r="B2213">
            <v>0</v>
          </cell>
          <cell r="C2213">
            <v>0</v>
          </cell>
        </row>
        <row r="2214">
          <cell r="A2214" t="str">
            <v>123664</v>
          </cell>
          <cell r="B2214">
            <v>0</v>
          </cell>
          <cell r="C2214">
            <v>0</v>
          </cell>
        </row>
        <row r="2215">
          <cell r="A2215" t="str">
            <v>123874</v>
          </cell>
          <cell r="B2215">
            <v>0</v>
          </cell>
          <cell r="C2215">
            <v>0</v>
          </cell>
        </row>
        <row r="2216">
          <cell r="A2216" t="str">
            <v>124182</v>
          </cell>
          <cell r="B2216">
            <v>0</v>
          </cell>
          <cell r="C2216">
            <v>0</v>
          </cell>
        </row>
        <row r="2217">
          <cell r="A2217" t="str">
            <v>123742</v>
          </cell>
          <cell r="B2217">
            <v>0</v>
          </cell>
          <cell r="C2217">
            <v>0</v>
          </cell>
        </row>
        <row r="2218">
          <cell r="A2218" t="str">
            <v>123738</v>
          </cell>
          <cell r="B2218">
            <v>0</v>
          </cell>
          <cell r="C2218">
            <v>0</v>
          </cell>
        </row>
        <row r="2219">
          <cell r="A2219" t="str">
            <v>125086</v>
          </cell>
          <cell r="B2219">
            <v>0</v>
          </cell>
          <cell r="C2219">
            <v>0</v>
          </cell>
        </row>
        <row r="2220">
          <cell r="A2220" t="str">
            <v>124065</v>
          </cell>
          <cell r="B2220">
            <v>0</v>
          </cell>
          <cell r="C2220">
            <v>0</v>
          </cell>
        </row>
        <row r="2221">
          <cell r="A2221" t="str">
            <v>123884</v>
          </cell>
          <cell r="B2221">
            <v>0</v>
          </cell>
          <cell r="C2221">
            <v>0</v>
          </cell>
        </row>
        <row r="2222">
          <cell r="A2222" t="str">
            <v>124886</v>
          </cell>
          <cell r="B2222">
            <v>0</v>
          </cell>
          <cell r="C2222">
            <v>0</v>
          </cell>
        </row>
        <row r="2223">
          <cell r="A2223" t="str">
            <v>140515</v>
          </cell>
          <cell r="B2223">
            <v>0</v>
          </cell>
          <cell r="C2223">
            <v>0</v>
          </cell>
        </row>
        <row r="2224">
          <cell r="A2224" t="str">
            <v>137293</v>
          </cell>
          <cell r="B2224">
            <v>0</v>
          </cell>
          <cell r="C2224">
            <v>0</v>
          </cell>
        </row>
        <row r="2225">
          <cell r="A2225" t="str">
            <v>147048</v>
          </cell>
          <cell r="B2225">
            <v>0</v>
          </cell>
          <cell r="C2225">
            <v>0</v>
          </cell>
        </row>
        <row r="2226">
          <cell r="A2226" t="str">
            <v>152921</v>
          </cell>
          <cell r="B2226">
            <v>0</v>
          </cell>
          <cell r="C2226">
            <v>0</v>
          </cell>
        </row>
        <row r="2227">
          <cell r="A2227" t="str">
            <v>152937</v>
          </cell>
          <cell r="B2227">
            <v>0</v>
          </cell>
          <cell r="C2227">
            <v>0</v>
          </cell>
        </row>
        <row r="2228">
          <cell r="A2228" t="str">
            <v>152341</v>
          </cell>
          <cell r="B2228">
            <v>0</v>
          </cell>
          <cell r="C2228">
            <v>0</v>
          </cell>
        </row>
        <row r="2229">
          <cell r="A2229" t="str">
            <v>152890</v>
          </cell>
          <cell r="B2229">
            <v>0</v>
          </cell>
          <cell r="C2229">
            <v>0</v>
          </cell>
        </row>
        <row r="2230">
          <cell r="A2230" t="str">
            <v>153150</v>
          </cell>
          <cell r="B2230">
            <v>0</v>
          </cell>
          <cell r="C2230">
            <v>0</v>
          </cell>
        </row>
        <row r="2231">
          <cell r="A2231" t="str">
            <v>155708</v>
          </cell>
          <cell r="B2231">
            <v>0</v>
          </cell>
          <cell r="C2231">
            <v>0</v>
          </cell>
        </row>
        <row r="2232">
          <cell r="A2232" t="str">
            <v>155675</v>
          </cell>
          <cell r="B2232">
            <v>0</v>
          </cell>
          <cell r="C2232">
            <v>0</v>
          </cell>
        </row>
        <row r="2233">
          <cell r="A2233" t="str">
            <v>155689</v>
          </cell>
          <cell r="B2233">
            <v>0</v>
          </cell>
          <cell r="C2233">
            <v>0</v>
          </cell>
        </row>
        <row r="2234">
          <cell r="A2234" t="str">
            <v>155666</v>
          </cell>
          <cell r="B2234">
            <v>0</v>
          </cell>
          <cell r="C2234">
            <v>0</v>
          </cell>
        </row>
        <row r="2235">
          <cell r="A2235" t="str">
            <v>155697</v>
          </cell>
          <cell r="B2235">
            <v>0</v>
          </cell>
          <cell r="C2235">
            <v>0</v>
          </cell>
        </row>
        <row r="2236">
          <cell r="A2236" t="str">
            <v>155654</v>
          </cell>
          <cell r="B2236">
            <v>0</v>
          </cell>
          <cell r="C2236">
            <v>0</v>
          </cell>
        </row>
        <row r="2237">
          <cell r="A2237" t="str">
            <v>155665</v>
          </cell>
          <cell r="B2237">
            <v>0</v>
          </cell>
          <cell r="C2237">
            <v>0</v>
          </cell>
        </row>
        <row r="2238">
          <cell r="A2238" t="str">
            <v>155698</v>
          </cell>
          <cell r="B2238">
            <v>0</v>
          </cell>
          <cell r="C2238">
            <v>0</v>
          </cell>
        </row>
        <row r="2239">
          <cell r="A2239" t="str">
            <v>155679</v>
          </cell>
          <cell r="B2239">
            <v>0</v>
          </cell>
          <cell r="C2239">
            <v>0</v>
          </cell>
        </row>
        <row r="2240">
          <cell r="A2240" t="str">
            <v>155694</v>
          </cell>
          <cell r="B2240">
            <v>0</v>
          </cell>
          <cell r="C2240">
            <v>0</v>
          </cell>
        </row>
        <row r="2241">
          <cell r="A2241" t="str">
            <v>155687</v>
          </cell>
          <cell r="B2241">
            <v>0</v>
          </cell>
          <cell r="C2241">
            <v>0</v>
          </cell>
        </row>
        <row r="2242">
          <cell r="A2242" t="str">
            <v>121312</v>
          </cell>
          <cell r="B2242">
            <v>0</v>
          </cell>
          <cell r="C2242">
            <v>0</v>
          </cell>
        </row>
        <row r="2243">
          <cell r="A2243" t="str">
            <v>122132</v>
          </cell>
          <cell r="B2243">
            <v>0</v>
          </cell>
          <cell r="C2243">
            <v>0</v>
          </cell>
        </row>
        <row r="2244">
          <cell r="A2244" t="str">
            <v>121035</v>
          </cell>
          <cell r="B2244">
            <v>0</v>
          </cell>
          <cell r="C2244">
            <v>0</v>
          </cell>
        </row>
        <row r="2245">
          <cell r="A2245" t="str">
            <v>122517</v>
          </cell>
          <cell r="B2245">
            <v>0</v>
          </cell>
          <cell r="C2245">
            <v>0</v>
          </cell>
        </row>
        <row r="2246">
          <cell r="A2246" t="str">
            <v>125450</v>
          </cell>
          <cell r="B2246">
            <v>0</v>
          </cell>
          <cell r="C2246">
            <v>0</v>
          </cell>
        </row>
        <row r="2247">
          <cell r="A2247" t="str">
            <v>125318</v>
          </cell>
          <cell r="B2247">
            <v>0</v>
          </cell>
          <cell r="C2247">
            <v>0</v>
          </cell>
        </row>
        <row r="2248">
          <cell r="A2248" t="str">
            <v>125513</v>
          </cell>
          <cell r="B2248">
            <v>0</v>
          </cell>
          <cell r="C2248">
            <v>0</v>
          </cell>
        </row>
        <row r="2249">
          <cell r="A2249" t="str">
            <v>125320</v>
          </cell>
          <cell r="B2249">
            <v>0</v>
          </cell>
          <cell r="C2249">
            <v>0</v>
          </cell>
        </row>
        <row r="2250">
          <cell r="A2250" t="str">
            <v>125551</v>
          </cell>
          <cell r="B2250">
            <v>0</v>
          </cell>
          <cell r="C2250">
            <v>0</v>
          </cell>
        </row>
        <row r="2251">
          <cell r="A2251" t="str">
            <v>125223</v>
          </cell>
          <cell r="B2251">
            <v>0</v>
          </cell>
          <cell r="C2251">
            <v>0</v>
          </cell>
        </row>
        <row r="2252">
          <cell r="A2252" t="str">
            <v>116392</v>
          </cell>
          <cell r="B2252">
            <v>0</v>
          </cell>
          <cell r="C2252">
            <v>0</v>
          </cell>
        </row>
        <row r="2253">
          <cell r="A2253" t="str">
            <v>117297</v>
          </cell>
          <cell r="B2253">
            <v>0</v>
          </cell>
          <cell r="C2253">
            <v>0</v>
          </cell>
        </row>
        <row r="2254">
          <cell r="A2254" t="str">
            <v>115165</v>
          </cell>
          <cell r="B2254">
            <v>0</v>
          </cell>
          <cell r="C2254">
            <v>0</v>
          </cell>
        </row>
        <row r="2255">
          <cell r="A2255" t="str">
            <v>113304</v>
          </cell>
          <cell r="B2255">
            <v>0</v>
          </cell>
          <cell r="C2255">
            <v>0</v>
          </cell>
        </row>
        <row r="2256">
          <cell r="A2256" t="str">
            <v>115636</v>
          </cell>
          <cell r="B2256">
            <v>0</v>
          </cell>
          <cell r="C2256">
            <v>0</v>
          </cell>
        </row>
        <row r="2257">
          <cell r="A2257" t="str">
            <v>113980</v>
          </cell>
          <cell r="B2257">
            <v>0</v>
          </cell>
          <cell r="C2257">
            <v>0</v>
          </cell>
        </row>
        <row r="2258">
          <cell r="A2258" t="str">
            <v>110782</v>
          </cell>
          <cell r="B2258">
            <v>0</v>
          </cell>
          <cell r="C2258">
            <v>0</v>
          </cell>
        </row>
        <row r="2259">
          <cell r="A2259" t="str">
            <v>115546</v>
          </cell>
          <cell r="B2259">
            <v>0</v>
          </cell>
          <cell r="C2259">
            <v>0</v>
          </cell>
        </row>
        <row r="2260">
          <cell r="A2260" t="str">
            <v>116010</v>
          </cell>
          <cell r="B2260">
            <v>0</v>
          </cell>
          <cell r="C2260">
            <v>0</v>
          </cell>
        </row>
        <row r="2261">
          <cell r="A2261" t="str">
            <v>116057</v>
          </cell>
          <cell r="B2261">
            <v>0</v>
          </cell>
          <cell r="C2261">
            <v>0</v>
          </cell>
        </row>
        <row r="2262">
          <cell r="A2262" t="str">
            <v>115240</v>
          </cell>
          <cell r="B2262">
            <v>0</v>
          </cell>
          <cell r="C2262">
            <v>0</v>
          </cell>
        </row>
        <row r="2263">
          <cell r="A2263" t="str">
            <v>130268</v>
          </cell>
          <cell r="B2263">
            <v>0</v>
          </cell>
          <cell r="C2263">
            <v>0</v>
          </cell>
        </row>
        <row r="2264">
          <cell r="A2264" t="str">
            <v>129382</v>
          </cell>
          <cell r="B2264">
            <v>0</v>
          </cell>
          <cell r="C2264">
            <v>0</v>
          </cell>
        </row>
        <row r="2265">
          <cell r="A2265" t="str">
            <v>129380</v>
          </cell>
          <cell r="B2265">
            <v>0</v>
          </cell>
          <cell r="C2265">
            <v>0</v>
          </cell>
        </row>
        <row r="2266">
          <cell r="A2266" t="str">
            <v>130266</v>
          </cell>
          <cell r="B2266">
            <v>0</v>
          </cell>
          <cell r="C2266">
            <v>0</v>
          </cell>
        </row>
        <row r="2267">
          <cell r="A2267" t="str">
            <v>129381</v>
          </cell>
          <cell r="B2267">
            <v>0</v>
          </cell>
          <cell r="C2267">
            <v>0</v>
          </cell>
        </row>
        <row r="2268">
          <cell r="A2268" t="str">
            <v>129868</v>
          </cell>
          <cell r="B2268">
            <v>0</v>
          </cell>
          <cell r="C2268">
            <v>0</v>
          </cell>
        </row>
        <row r="2269">
          <cell r="A2269" t="str">
            <v>129870</v>
          </cell>
          <cell r="B2269">
            <v>0</v>
          </cell>
          <cell r="C2269">
            <v>0</v>
          </cell>
        </row>
        <row r="2270">
          <cell r="A2270" t="str">
            <v>130557</v>
          </cell>
          <cell r="B2270">
            <v>0</v>
          </cell>
          <cell r="C2270">
            <v>0</v>
          </cell>
        </row>
        <row r="2271">
          <cell r="A2271" t="str">
            <v>146508</v>
          </cell>
          <cell r="B2271">
            <v>0</v>
          </cell>
          <cell r="C2271">
            <v>0</v>
          </cell>
        </row>
        <row r="2272">
          <cell r="A2272" t="str">
            <v>153138</v>
          </cell>
          <cell r="B2272">
            <v>0</v>
          </cell>
          <cell r="C2272">
            <v>0</v>
          </cell>
        </row>
        <row r="2273">
          <cell r="A2273" t="str">
            <v>153136</v>
          </cell>
          <cell r="B2273">
            <v>0</v>
          </cell>
          <cell r="C2273">
            <v>0</v>
          </cell>
        </row>
        <row r="2274">
          <cell r="A2274" t="str">
            <v>155124</v>
          </cell>
          <cell r="B2274">
            <v>0</v>
          </cell>
          <cell r="C2274">
            <v>0</v>
          </cell>
        </row>
        <row r="2275">
          <cell r="A2275" t="str">
            <v>155333</v>
          </cell>
          <cell r="B2275">
            <v>0</v>
          </cell>
          <cell r="C2275">
            <v>0</v>
          </cell>
        </row>
        <row r="2276">
          <cell r="A2276" t="str">
            <v>155125</v>
          </cell>
          <cell r="B2276">
            <v>0</v>
          </cell>
          <cell r="C2276">
            <v>0</v>
          </cell>
        </row>
        <row r="2277">
          <cell r="A2277" t="str">
            <v>142504</v>
          </cell>
          <cell r="B2277">
            <v>0</v>
          </cell>
          <cell r="C2277">
            <v>0</v>
          </cell>
        </row>
        <row r="2278">
          <cell r="A2278" t="str">
            <v>150491</v>
          </cell>
          <cell r="B2278">
            <v>0</v>
          </cell>
          <cell r="C2278">
            <v>0</v>
          </cell>
        </row>
        <row r="2279">
          <cell r="A2279" t="str">
            <v>155717</v>
          </cell>
          <cell r="B2279">
            <v>0</v>
          </cell>
          <cell r="C2279">
            <v>0</v>
          </cell>
        </row>
        <row r="2280">
          <cell r="A2280" t="str">
            <v>155656</v>
          </cell>
          <cell r="B2280">
            <v>0</v>
          </cell>
          <cell r="C2280">
            <v>0</v>
          </cell>
        </row>
        <row r="2281">
          <cell r="A2281" t="str">
            <v>140842</v>
          </cell>
          <cell r="B2281">
            <v>0</v>
          </cell>
          <cell r="C2281">
            <v>0</v>
          </cell>
        </row>
        <row r="2282">
          <cell r="A2282" t="str">
            <v>136040</v>
          </cell>
          <cell r="B2282">
            <v>0</v>
          </cell>
          <cell r="C2282">
            <v>0</v>
          </cell>
        </row>
        <row r="2283">
          <cell r="A2283" t="str">
            <v>153893</v>
          </cell>
          <cell r="B2283">
            <v>0</v>
          </cell>
          <cell r="C2283">
            <v>0</v>
          </cell>
        </row>
        <row r="2284">
          <cell r="A2284" t="str">
            <v>143700</v>
          </cell>
          <cell r="B2284">
            <v>0</v>
          </cell>
          <cell r="C2284">
            <v>0</v>
          </cell>
        </row>
        <row r="2285">
          <cell r="A2285" t="str">
            <v>154624</v>
          </cell>
          <cell r="B2285">
            <v>0</v>
          </cell>
          <cell r="C2285">
            <v>0</v>
          </cell>
        </row>
        <row r="2286">
          <cell r="A2286" t="str">
            <v>155688</v>
          </cell>
          <cell r="B2286">
            <v>0</v>
          </cell>
          <cell r="C2286">
            <v>0</v>
          </cell>
        </row>
        <row r="2287">
          <cell r="A2287" t="str">
            <v>155726</v>
          </cell>
          <cell r="B2287">
            <v>0</v>
          </cell>
          <cell r="C2287">
            <v>0</v>
          </cell>
        </row>
        <row r="2288">
          <cell r="A2288" t="str">
            <v>154818</v>
          </cell>
          <cell r="B2288">
            <v>0</v>
          </cell>
          <cell r="C2288">
            <v>0</v>
          </cell>
        </row>
        <row r="2289">
          <cell r="A2289" t="str">
            <v>155123</v>
          </cell>
          <cell r="B2289">
            <v>0</v>
          </cell>
          <cell r="C2289">
            <v>0</v>
          </cell>
        </row>
        <row r="2290">
          <cell r="A2290" t="str">
            <v>155120</v>
          </cell>
          <cell r="B2290">
            <v>0</v>
          </cell>
          <cell r="C2290">
            <v>0</v>
          </cell>
        </row>
        <row r="2291">
          <cell r="A2291" t="str">
            <v>155498</v>
          </cell>
          <cell r="B2291">
            <v>0</v>
          </cell>
          <cell r="C2291">
            <v>0</v>
          </cell>
        </row>
        <row r="2292">
          <cell r="A2292" t="str">
            <v>151749</v>
          </cell>
          <cell r="B2292">
            <v>0</v>
          </cell>
          <cell r="C2292">
            <v>0</v>
          </cell>
        </row>
        <row r="2293">
          <cell r="A2293" t="str">
            <v>155718</v>
          </cell>
          <cell r="B2293">
            <v>0</v>
          </cell>
          <cell r="C2293">
            <v>0</v>
          </cell>
        </row>
        <row r="2294">
          <cell r="A2294" t="str">
            <v>140884</v>
          </cell>
          <cell r="B2294">
            <v>0</v>
          </cell>
          <cell r="C2294">
            <v>0</v>
          </cell>
        </row>
        <row r="2295">
          <cell r="A2295" t="str">
            <v>152083</v>
          </cell>
          <cell r="B2295">
            <v>0</v>
          </cell>
          <cell r="C2295">
            <v>0</v>
          </cell>
        </row>
        <row r="2296">
          <cell r="A2296" t="str">
            <v>153541</v>
          </cell>
          <cell r="B2296">
            <v>0</v>
          </cell>
          <cell r="C2296">
            <v>0</v>
          </cell>
        </row>
        <row r="2297">
          <cell r="A2297" t="str">
            <v>152464</v>
          </cell>
          <cell r="B2297">
            <v>0</v>
          </cell>
          <cell r="C2297">
            <v>0</v>
          </cell>
        </row>
        <row r="2298">
          <cell r="A2298" t="str">
            <v>154035</v>
          </cell>
          <cell r="B2298">
            <v>0</v>
          </cell>
          <cell r="C2298">
            <v>0</v>
          </cell>
        </row>
        <row r="2299">
          <cell r="A2299" t="str">
            <v>152392</v>
          </cell>
          <cell r="B2299">
            <v>0</v>
          </cell>
          <cell r="C2299">
            <v>0</v>
          </cell>
        </row>
        <row r="2300">
          <cell r="A2300">
            <v>122962</v>
          </cell>
          <cell r="B2300">
            <v>0</v>
          </cell>
          <cell r="C2300">
            <v>0</v>
          </cell>
        </row>
        <row r="2301">
          <cell r="A2301">
            <v>122671</v>
          </cell>
          <cell r="B2301">
            <v>11186.514340999998</v>
          </cell>
          <cell r="C2301">
            <v>10067.862907999999</v>
          </cell>
        </row>
        <row r="2302">
          <cell r="A2302">
            <v>151979</v>
          </cell>
          <cell r="B2302">
            <v>0</v>
          </cell>
          <cell r="C2302">
            <v>0</v>
          </cell>
        </row>
        <row r="2303">
          <cell r="A2303">
            <v>122733</v>
          </cell>
          <cell r="B2303">
            <v>0</v>
          </cell>
          <cell r="C2303">
            <v>0</v>
          </cell>
        </row>
        <row r="2304">
          <cell r="A2304">
            <v>152030</v>
          </cell>
          <cell r="B2304">
            <v>0</v>
          </cell>
          <cell r="C2304">
            <v>0</v>
          </cell>
        </row>
        <row r="2305">
          <cell r="A2305">
            <v>152031</v>
          </cell>
          <cell r="B2305">
            <v>0</v>
          </cell>
          <cell r="C2305">
            <v>0</v>
          </cell>
        </row>
        <row r="2306">
          <cell r="A2306">
            <v>124855</v>
          </cell>
          <cell r="B2306">
            <v>0</v>
          </cell>
          <cell r="C2306">
            <v>0</v>
          </cell>
        </row>
        <row r="2307">
          <cell r="A2307">
            <v>124763</v>
          </cell>
          <cell r="B2307">
            <v>1158.9883690000001</v>
          </cell>
          <cell r="C2307">
            <v>1043.089532</v>
          </cell>
        </row>
        <row r="2308">
          <cell r="A2308">
            <v>119280</v>
          </cell>
          <cell r="B2308">
            <v>3070313.6193600032</v>
          </cell>
          <cell r="C2308">
            <v>3070313.6193600032</v>
          </cell>
        </row>
        <row r="2309">
          <cell r="A2309">
            <v>121679</v>
          </cell>
          <cell r="B2309">
            <v>2467545.3192849997</v>
          </cell>
          <cell r="C2309">
            <v>2467545.3192849997</v>
          </cell>
        </row>
        <row r="2310">
          <cell r="A2310">
            <v>120952</v>
          </cell>
          <cell r="B2310">
            <v>33217.122518000004</v>
          </cell>
          <cell r="C2310">
            <v>33217.122518000004</v>
          </cell>
        </row>
        <row r="2311">
          <cell r="A2311">
            <v>117948</v>
          </cell>
          <cell r="B2311">
            <v>97187.386600999991</v>
          </cell>
          <cell r="C2311">
            <v>97187.386600999991</v>
          </cell>
        </row>
        <row r="2312">
          <cell r="A2312">
            <v>118380</v>
          </cell>
          <cell r="B2312">
            <v>271657.23614999995</v>
          </cell>
          <cell r="C2312">
            <v>271657.23614999995</v>
          </cell>
        </row>
        <row r="2313">
          <cell r="A2313">
            <v>119038</v>
          </cell>
          <cell r="B2313">
            <v>588735.23164700018</v>
          </cell>
          <cell r="C2313">
            <v>588735.23164700018</v>
          </cell>
        </row>
        <row r="2314">
          <cell r="A2314">
            <v>119270</v>
          </cell>
          <cell r="B2314">
            <v>491171.10418099997</v>
          </cell>
          <cell r="C2314">
            <v>491171.10418099997</v>
          </cell>
        </row>
        <row r="2315">
          <cell r="A2315">
            <v>119496</v>
          </cell>
          <cell r="B2315">
            <v>1440523.5669569999</v>
          </cell>
          <cell r="C2315">
            <v>1440523.5669569999</v>
          </cell>
        </row>
        <row r="2316">
          <cell r="A2316">
            <v>119525</v>
          </cell>
          <cell r="B2316">
            <v>0</v>
          </cell>
          <cell r="C2316">
            <v>0</v>
          </cell>
        </row>
        <row r="2317">
          <cell r="A2317">
            <v>120464</v>
          </cell>
          <cell r="B2317">
            <v>760328.82564399997</v>
          </cell>
          <cell r="C2317">
            <v>760328.82564399997</v>
          </cell>
        </row>
        <row r="2318">
          <cell r="A2318">
            <v>120785</v>
          </cell>
          <cell r="B2318">
            <v>0</v>
          </cell>
          <cell r="C2318">
            <v>0</v>
          </cell>
        </row>
        <row r="2319">
          <cell r="A2319">
            <v>120786</v>
          </cell>
          <cell r="B2319">
            <v>0</v>
          </cell>
          <cell r="C2319">
            <v>0</v>
          </cell>
        </row>
        <row r="2320">
          <cell r="A2320">
            <v>117597</v>
          </cell>
          <cell r="B2320">
            <v>586508.85211200011</v>
          </cell>
          <cell r="C2320">
            <v>586508.85211200011</v>
          </cell>
        </row>
        <row r="2321">
          <cell r="A2321">
            <v>119978</v>
          </cell>
          <cell r="B2321">
            <v>369066.9074219999</v>
          </cell>
          <cell r="C2321">
            <v>369066.9074219999</v>
          </cell>
        </row>
        <row r="2322">
          <cell r="A2322">
            <v>120333</v>
          </cell>
          <cell r="B2322">
            <v>540875.16528199997</v>
          </cell>
          <cell r="C2322">
            <v>540875.16528199997</v>
          </cell>
        </row>
        <row r="2323">
          <cell r="A2323">
            <v>121164</v>
          </cell>
          <cell r="B2323">
            <v>789661.986362</v>
          </cell>
          <cell r="C2323">
            <v>789661.986362</v>
          </cell>
        </row>
        <row r="2324">
          <cell r="A2324">
            <v>119292</v>
          </cell>
          <cell r="B2324">
            <v>405028.62958000001</v>
          </cell>
          <cell r="C2324">
            <v>405028.62958000001</v>
          </cell>
        </row>
        <row r="2325">
          <cell r="A2325">
            <v>137210</v>
          </cell>
          <cell r="B2325">
            <v>12310.674228000007</v>
          </cell>
          <cell r="C2325">
            <v>12310.674228000007</v>
          </cell>
        </row>
        <row r="2326">
          <cell r="A2326">
            <v>139503</v>
          </cell>
          <cell r="B2326">
            <v>13341.013359</v>
          </cell>
          <cell r="C2326">
            <v>13341.013359</v>
          </cell>
        </row>
        <row r="2327">
          <cell r="A2327">
            <v>139908</v>
          </cell>
          <cell r="B2327">
            <v>7757.7696919999998</v>
          </cell>
          <cell r="C2327">
            <v>7757.7696919999998</v>
          </cell>
        </row>
        <row r="2328">
          <cell r="A2328">
            <v>139909</v>
          </cell>
          <cell r="B2328">
            <v>5069.5107630000002</v>
          </cell>
          <cell r="C2328">
            <v>5069.5107630000002</v>
          </cell>
        </row>
        <row r="2329">
          <cell r="A2329">
            <v>139840</v>
          </cell>
          <cell r="B2329">
            <v>35282.278788000047</v>
          </cell>
          <cell r="C2329">
            <v>35282.278788000047</v>
          </cell>
        </row>
        <row r="2330">
          <cell r="A2330">
            <v>137449</v>
          </cell>
          <cell r="B2330">
            <v>0</v>
          </cell>
          <cell r="C2330">
            <v>0</v>
          </cell>
        </row>
        <row r="2331">
          <cell r="A2331">
            <v>137450</v>
          </cell>
          <cell r="B2331">
            <v>0</v>
          </cell>
          <cell r="C2331">
            <v>0</v>
          </cell>
        </row>
        <row r="2332">
          <cell r="A2332">
            <v>139910</v>
          </cell>
          <cell r="B2332">
            <v>17456.131970000002</v>
          </cell>
          <cell r="C2332">
            <v>17456.131970000002</v>
          </cell>
        </row>
        <row r="2333">
          <cell r="A2333">
            <v>139907</v>
          </cell>
          <cell r="B2333">
            <v>12230.996279999999</v>
          </cell>
          <cell r="C2333">
            <v>12230.996279999999</v>
          </cell>
        </row>
        <row r="2334">
          <cell r="A2334">
            <v>137033</v>
          </cell>
          <cell r="B2334">
            <v>36371.770856000003</v>
          </cell>
          <cell r="C2334">
            <v>36371.770856000003</v>
          </cell>
        </row>
        <row r="2335">
          <cell r="A2335">
            <v>130971</v>
          </cell>
          <cell r="B2335">
            <v>8179570.4156510038</v>
          </cell>
          <cell r="C2335">
            <v>8179570.4156510038</v>
          </cell>
        </row>
        <row r="2336">
          <cell r="A2336">
            <v>110255</v>
          </cell>
          <cell r="B2336">
            <v>31518.673817999999</v>
          </cell>
          <cell r="C2336">
            <v>31518.673817999999</v>
          </cell>
        </row>
        <row r="2337">
          <cell r="A2337">
            <v>110257</v>
          </cell>
          <cell r="B2337">
            <v>512472.33408099995</v>
          </cell>
          <cell r="C2337">
            <v>512472.33408099995</v>
          </cell>
        </row>
        <row r="2338">
          <cell r="A2338">
            <v>110353</v>
          </cell>
          <cell r="B2338">
            <v>9610.2919320000001</v>
          </cell>
          <cell r="C2338">
            <v>9610.2919320000001</v>
          </cell>
        </row>
        <row r="2339">
          <cell r="A2339">
            <v>114211</v>
          </cell>
          <cell r="B2339">
            <v>2455060.4464409999</v>
          </cell>
          <cell r="C2339">
            <v>2455060.4464409999</v>
          </cell>
        </row>
        <row r="2340">
          <cell r="A2340">
            <v>114231</v>
          </cell>
          <cell r="B2340">
            <v>1252303.1810500005</v>
          </cell>
          <cell r="C2340">
            <v>1252303.1810500005</v>
          </cell>
        </row>
        <row r="2341">
          <cell r="A2341">
            <v>114599</v>
          </cell>
          <cell r="B2341">
            <v>949148.88101600006</v>
          </cell>
          <cell r="C2341">
            <v>949148.88101600006</v>
          </cell>
        </row>
        <row r="2342">
          <cell r="A2342">
            <v>115375</v>
          </cell>
          <cell r="B2342">
            <v>103985.732556</v>
          </cell>
          <cell r="C2342">
            <v>103985.732556</v>
          </cell>
        </row>
        <row r="2343">
          <cell r="A2343">
            <v>116153</v>
          </cell>
          <cell r="B2343">
            <v>1562196.4757099999</v>
          </cell>
          <cell r="C2343">
            <v>1562196.4757099999</v>
          </cell>
        </row>
        <row r="2344">
          <cell r="A2344">
            <v>116475</v>
          </cell>
          <cell r="B2344">
            <v>547848.80343500024</v>
          </cell>
          <cell r="C2344">
            <v>547848.80343500024</v>
          </cell>
        </row>
        <row r="2345">
          <cell r="A2345">
            <v>117573</v>
          </cell>
          <cell r="B2345">
            <v>445967.603389</v>
          </cell>
          <cell r="C2345">
            <v>445967.603389</v>
          </cell>
        </row>
        <row r="2346">
          <cell r="A2346">
            <v>118577</v>
          </cell>
          <cell r="B2346">
            <v>228253.06009699998</v>
          </cell>
          <cell r="C2346">
            <v>228253.06009699998</v>
          </cell>
        </row>
        <row r="2347">
          <cell r="A2347">
            <v>110264</v>
          </cell>
          <cell r="B2347">
            <v>214203.22210699998</v>
          </cell>
          <cell r="C2347">
            <v>214203.22210699998</v>
          </cell>
        </row>
        <row r="2348">
          <cell r="A2348">
            <v>115281</v>
          </cell>
          <cell r="B2348">
            <v>1291770.3959920004</v>
          </cell>
          <cell r="C2348">
            <v>1291770.3959920004</v>
          </cell>
        </row>
        <row r="2349">
          <cell r="A2349">
            <v>116653</v>
          </cell>
          <cell r="B2349">
            <v>86527.519885000016</v>
          </cell>
          <cell r="C2349">
            <v>86527.519885000016</v>
          </cell>
        </row>
        <row r="2350">
          <cell r="A2350">
            <v>118626</v>
          </cell>
          <cell r="B2350">
            <v>13509.412143</v>
          </cell>
          <cell r="C2350">
            <v>13509.412143</v>
          </cell>
        </row>
        <row r="2351">
          <cell r="A2351">
            <v>118631</v>
          </cell>
          <cell r="B2351">
            <v>14918.590496000001</v>
          </cell>
          <cell r="C2351">
            <v>14918.590496000001</v>
          </cell>
        </row>
        <row r="2352">
          <cell r="A2352">
            <v>112510</v>
          </cell>
          <cell r="B2352">
            <v>205988.28284399997</v>
          </cell>
          <cell r="C2352">
            <v>205988.28284399997</v>
          </cell>
        </row>
        <row r="2353">
          <cell r="A2353">
            <v>113354</v>
          </cell>
          <cell r="B2353">
            <v>187872.07226700004</v>
          </cell>
          <cell r="C2353">
            <v>187872.07226700004</v>
          </cell>
        </row>
        <row r="2354">
          <cell r="A2354">
            <v>115076</v>
          </cell>
          <cell r="B2354">
            <v>367476.44835099997</v>
          </cell>
          <cell r="C2354">
            <v>367476.44835099997</v>
          </cell>
        </row>
        <row r="2355">
          <cell r="A2355">
            <v>115160</v>
          </cell>
          <cell r="B2355">
            <v>250239.32140800002</v>
          </cell>
          <cell r="C2355">
            <v>250239.32140800002</v>
          </cell>
        </row>
        <row r="2356">
          <cell r="A2356">
            <v>115370</v>
          </cell>
          <cell r="B2356">
            <v>986.07489999999996</v>
          </cell>
          <cell r="C2356">
            <v>986.07489999999996</v>
          </cell>
        </row>
        <row r="2357">
          <cell r="A2357">
            <v>117530</v>
          </cell>
          <cell r="B2357">
            <v>873036.27586099983</v>
          </cell>
          <cell r="C2357">
            <v>873036.27586099983</v>
          </cell>
        </row>
        <row r="2358">
          <cell r="A2358">
            <v>117733</v>
          </cell>
          <cell r="B2358">
            <v>11146.203008999999</v>
          </cell>
          <cell r="C2358">
            <v>11146.203008999999</v>
          </cell>
        </row>
        <row r="2359">
          <cell r="A2359">
            <v>117734</v>
          </cell>
          <cell r="B2359">
            <v>142322.35977799998</v>
          </cell>
          <cell r="C2359">
            <v>142322.35977799998</v>
          </cell>
        </row>
        <row r="2360">
          <cell r="A2360">
            <v>117735</v>
          </cell>
          <cell r="B2360">
            <v>419823.493625</v>
          </cell>
          <cell r="C2360">
            <v>419823.493625</v>
          </cell>
        </row>
        <row r="2361">
          <cell r="A2361">
            <v>111757</v>
          </cell>
          <cell r="B2361">
            <v>755.21990200000005</v>
          </cell>
          <cell r="C2361">
            <v>755.21990200000005</v>
          </cell>
        </row>
        <row r="2362">
          <cell r="A2362">
            <v>113073</v>
          </cell>
          <cell r="B2362">
            <v>187100.86285</v>
          </cell>
          <cell r="C2362">
            <v>187100.86285</v>
          </cell>
        </row>
        <row r="2363">
          <cell r="A2363">
            <v>114526</v>
          </cell>
          <cell r="B2363">
            <v>218792.53068299999</v>
          </cell>
          <cell r="C2363">
            <v>218792.53068299999</v>
          </cell>
        </row>
        <row r="2364">
          <cell r="A2364">
            <v>114527</v>
          </cell>
          <cell r="B2364">
            <v>13660.260029999998</v>
          </cell>
          <cell r="C2364">
            <v>13660.260029999998</v>
          </cell>
        </row>
        <row r="2365">
          <cell r="A2365">
            <v>114528</v>
          </cell>
          <cell r="B2365">
            <v>684743.69727200014</v>
          </cell>
          <cell r="C2365">
            <v>684743.69727200014</v>
          </cell>
        </row>
        <row r="2366">
          <cell r="A2366">
            <v>115023</v>
          </cell>
          <cell r="B2366">
            <v>0</v>
          </cell>
          <cell r="C2366">
            <v>0</v>
          </cell>
        </row>
        <row r="2367">
          <cell r="A2367">
            <v>115400</v>
          </cell>
          <cell r="B2367">
            <v>610797.23495800002</v>
          </cell>
          <cell r="C2367">
            <v>610797.23495800002</v>
          </cell>
        </row>
        <row r="2368">
          <cell r="A2368">
            <v>115401</v>
          </cell>
          <cell r="B2368">
            <v>692311.26959899999</v>
          </cell>
          <cell r="C2368">
            <v>692311.26959899999</v>
          </cell>
        </row>
        <row r="2369">
          <cell r="A2369">
            <v>115799</v>
          </cell>
          <cell r="B2369">
            <v>1178212.5138320003</v>
          </cell>
          <cell r="C2369">
            <v>1178212.5138320003</v>
          </cell>
        </row>
        <row r="2370">
          <cell r="A2370">
            <v>116621</v>
          </cell>
          <cell r="B2370">
            <v>370264.48994699999</v>
          </cell>
          <cell r="C2370">
            <v>370264.48994699999</v>
          </cell>
        </row>
        <row r="2371">
          <cell r="A2371">
            <v>117775</v>
          </cell>
          <cell r="B2371">
            <v>823973.25100099982</v>
          </cell>
          <cell r="C2371">
            <v>823973.25100099982</v>
          </cell>
        </row>
        <row r="2372">
          <cell r="A2372">
            <v>117776</v>
          </cell>
          <cell r="B2372">
            <v>28216.518894999997</v>
          </cell>
          <cell r="C2372">
            <v>28216.518894999997</v>
          </cell>
        </row>
        <row r="2373">
          <cell r="A2373">
            <v>117777</v>
          </cell>
          <cell r="B2373">
            <v>703259.08263799991</v>
          </cell>
          <cell r="C2373">
            <v>703259.08263799991</v>
          </cell>
        </row>
        <row r="2374">
          <cell r="A2374">
            <v>117778</v>
          </cell>
          <cell r="B2374">
            <v>428806.60571600002</v>
          </cell>
          <cell r="C2374">
            <v>428806.60571600002</v>
          </cell>
        </row>
        <row r="2375">
          <cell r="A2375">
            <v>118079</v>
          </cell>
          <cell r="B2375">
            <v>141308.48060099996</v>
          </cell>
          <cell r="C2375">
            <v>141308.48060099996</v>
          </cell>
        </row>
        <row r="2376">
          <cell r="A2376">
            <v>118395</v>
          </cell>
          <cell r="B2376">
            <v>442632.37276600004</v>
          </cell>
          <cell r="C2376">
            <v>442632.37276600004</v>
          </cell>
        </row>
        <row r="2377">
          <cell r="A2377">
            <v>114682</v>
          </cell>
          <cell r="B2377">
            <v>325033.02224100003</v>
          </cell>
          <cell r="C2377">
            <v>325033.02224100003</v>
          </cell>
        </row>
        <row r="2378">
          <cell r="A2378">
            <v>114710</v>
          </cell>
          <cell r="B2378">
            <v>28462.735791000003</v>
          </cell>
          <cell r="C2378">
            <v>28462.735791000003</v>
          </cell>
        </row>
        <row r="2379">
          <cell r="A2379">
            <v>117346</v>
          </cell>
          <cell r="B2379">
            <v>27496.279188</v>
          </cell>
          <cell r="C2379">
            <v>27496.279188</v>
          </cell>
        </row>
        <row r="2380">
          <cell r="A2380">
            <v>117347</v>
          </cell>
          <cell r="B2380">
            <v>671327.13299500011</v>
          </cell>
          <cell r="C2380">
            <v>671327.13299500011</v>
          </cell>
        </row>
        <row r="2381">
          <cell r="A2381">
            <v>117615</v>
          </cell>
          <cell r="B2381">
            <v>3222.2626210000003</v>
          </cell>
          <cell r="C2381">
            <v>3222.2626210000003</v>
          </cell>
        </row>
        <row r="2382">
          <cell r="A2382">
            <v>117616</v>
          </cell>
          <cell r="B2382">
            <v>9322.5687100000014</v>
          </cell>
          <cell r="C2382">
            <v>9322.5687100000014</v>
          </cell>
        </row>
        <row r="2383">
          <cell r="A2383">
            <v>117903</v>
          </cell>
          <cell r="B2383">
            <v>52180.347704999993</v>
          </cell>
          <cell r="C2383">
            <v>52180.347704999993</v>
          </cell>
        </row>
        <row r="2384">
          <cell r="A2384">
            <v>110350</v>
          </cell>
          <cell r="B2384">
            <v>788095.88759099995</v>
          </cell>
          <cell r="C2384">
            <v>788095.88759099995</v>
          </cell>
        </row>
        <row r="2385">
          <cell r="A2385">
            <v>114838</v>
          </cell>
          <cell r="B2385">
            <v>1490361.5877769999</v>
          </cell>
          <cell r="C2385">
            <v>1490361.5877769999</v>
          </cell>
        </row>
        <row r="2386">
          <cell r="A2386">
            <v>114840</v>
          </cell>
          <cell r="B2386">
            <v>1395056.6987639996</v>
          </cell>
          <cell r="C2386">
            <v>1395056.6987639996</v>
          </cell>
        </row>
        <row r="2387">
          <cell r="A2387">
            <v>114911</v>
          </cell>
          <cell r="B2387">
            <v>478796.25483400002</v>
          </cell>
          <cell r="C2387">
            <v>478796.25483400002</v>
          </cell>
        </row>
        <row r="2388">
          <cell r="A2388">
            <v>115465</v>
          </cell>
          <cell r="B2388">
            <v>1077378.3009370004</v>
          </cell>
          <cell r="C2388">
            <v>1077378.3009370004</v>
          </cell>
        </row>
        <row r="2389">
          <cell r="A2389">
            <v>115503</v>
          </cell>
          <cell r="B2389">
            <v>1401206.182028</v>
          </cell>
          <cell r="C2389">
            <v>1401206.182028</v>
          </cell>
        </row>
        <row r="2390">
          <cell r="A2390">
            <v>116146</v>
          </cell>
          <cell r="B2390">
            <v>374630.34313000005</v>
          </cell>
          <cell r="C2390">
            <v>374630.34313000005</v>
          </cell>
        </row>
        <row r="2391">
          <cell r="A2391">
            <v>117992</v>
          </cell>
          <cell r="B2391">
            <v>619452.93809500046</v>
          </cell>
          <cell r="C2391">
            <v>619452.93809500046</v>
          </cell>
        </row>
        <row r="2392">
          <cell r="A2392">
            <v>118154</v>
          </cell>
          <cell r="B2392">
            <v>1468058.0859130006</v>
          </cell>
          <cell r="C2392">
            <v>1468058.0859130006</v>
          </cell>
        </row>
        <row r="2393">
          <cell r="A2393">
            <v>118130</v>
          </cell>
          <cell r="B2393">
            <v>5364.5061340000002</v>
          </cell>
          <cell r="C2393">
            <v>5364.5061340000002</v>
          </cell>
        </row>
        <row r="2394">
          <cell r="A2394">
            <v>118186</v>
          </cell>
          <cell r="B2394">
            <v>1377612.0344629998</v>
          </cell>
          <cell r="C2394">
            <v>1377612.0344629998</v>
          </cell>
        </row>
        <row r="2395">
          <cell r="A2395">
            <v>125750</v>
          </cell>
          <cell r="B2395">
            <v>115497.69480799999</v>
          </cell>
          <cell r="C2395">
            <v>115497.69480799999</v>
          </cell>
        </row>
        <row r="2396">
          <cell r="A2396">
            <v>123596</v>
          </cell>
          <cell r="B2396">
            <v>511166.81256399996</v>
          </cell>
          <cell r="C2396">
            <v>511166.81256399996</v>
          </cell>
        </row>
        <row r="2397">
          <cell r="A2397">
            <v>125626</v>
          </cell>
          <cell r="B2397">
            <v>76240.289990000005</v>
          </cell>
          <cell r="C2397">
            <v>76240.289990000005</v>
          </cell>
        </row>
        <row r="2398">
          <cell r="A2398" t="str">
            <v>125642</v>
          </cell>
          <cell r="B2398">
            <v>0</v>
          </cell>
          <cell r="C2398">
            <v>0</v>
          </cell>
        </row>
        <row r="2399">
          <cell r="A2399" t="str">
            <v>122667</v>
          </cell>
          <cell r="B2399">
            <v>0</v>
          </cell>
          <cell r="C2399">
            <v>0</v>
          </cell>
        </row>
        <row r="2400">
          <cell r="A2400" t="str">
            <v>127005</v>
          </cell>
          <cell r="B2400">
            <v>0</v>
          </cell>
          <cell r="C2400">
            <v>0</v>
          </cell>
        </row>
        <row r="2401">
          <cell r="A2401">
            <v>126701</v>
          </cell>
          <cell r="B2401">
            <v>61202.393974999999</v>
          </cell>
          <cell r="C2401">
            <v>61202.393974999999</v>
          </cell>
        </row>
        <row r="2402">
          <cell r="A2402" t="str">
            <v>121920</v>
          </cell>
          <cell r="B2402">
            <v>0</v>
          </cell>
          <cell r="C2402">
            <v>0</v>
          </cell>
        </row>
        <row r="2403">
          <cell r="A2403">
            <v>126923</v>
          </cell>
          <cell r="B2403">
            <v>571630.74102199997</v>
          </cell>
          <cell r="C2403">
            <v>571630.74102199997</v>
          </cell>
        </row>
        <row r="2404">
          <cell r="A2404">
            <v>123956</v>
          </cell>
          <cell r="B2404">
            <v>22935.719368999999</v>
          </cell>
          <cell r="C2404">
            <v>22935.719368999999</v>
          </cell>
        </row>
        <row r="2405">
          <cell r="A2405">
            <v>121577</v>
          </cell>
          <cell r="B2405">
            <v>144.64304200000001</v>
          </cell>
          <cell r="C2405">
            <v>144.64304200000001</v>
          </cell>
        </row>
        <row r="2406">
          <cell r="A2406">
            <v>121438</v>
          </cell>
          <cell r="B2406">
            <v>2631281.1041199998</v>
          </cell>
          <cell r="C2406">
            <v>2631281.1041199998</v>
          </cell>
        </row>
        <row r="2407">
          <cell r="A2407" t="str">
            <v>121550</v>
          </cell>
          <cell r="B2407">
            <v>0</v>
          </cell>
          <cell r="C2407">
            <v>0</v>
          </cell>
        </row>
        <row r="2408">
          <cell r="A2408">
            <v>120881</v>
          </cell>
          <cell r="B2408">
            <v>31214.244471000002</v>
          </cell>
          <cell r="C2408">
            <v>31214.244471000002</v>
          </cell>
        </row>
        <row r="2409">
          <cell r="A2409">
            <v>119358</v>
          </cell>
          <cell r="B2409">
            <v>55566.934800999996</v>
          </cell>
          <cell r="C2409">
            <v>55566.934800999996</v>
          </cell>
        </row>
        <row r="2410">
          <cell r="A2410">
            <v>119359</v>
          </cell>
          <cell r="B2410">
            <v>235538.85921200001</v>
          </cell>
          <cell r="C2410">
            <v>235538.85921200001</v>
          </cell>
        </row>
        <row r="2411">
          <cell r="A2411">
            <v>119360</v>
          </cell>
          <cell r="B2411">
            <v>338302.23935500003</v>
          </cell>
          <cell r="C2411">
            <v>338302.23935500003</v>
          </cell>
        </row>
        <row r="2412">
          <cell r="A2412">
            <v>121050</v>
          </cell>
          <cell r="B2412">
            <v>4056108.0772430003</v>
          </cell>
          <cell r="C2412">
            <v>4056108.0772430003</v>
          </cell>
        </row>
        <row r="2413">
          <cell r="A2413">
            <v>121943</v>
          </cell>
          <cell r="B2413">
            <v>3994534.6592459995</v>
          </cell>
          <cell r="C2413">
            <v>3994534.6592459995</v>
          </cell>
        </row>
        <row r="2414">
          <cell r="A2414">
            <v>124164</v>
          </cell>
          <cell r="B2414">
            <v>0</v>
          </cell>
          <cell r="C2414">
            <v>0</v>
          </cell>
        </row>
        <row r="2415">
          <cell r="A2415">
            <v>121926</v>
          </cell>
          <cell r="B2415">
            <v>283337.07794799999</v>
          </cell>
          <cell r="C2415">
            <v>283337.07794799999</v>
          </cell>
        </row>
        <row r="2416">
          <cell r="A2416">
            <v>126227</v>
          </cell>
          <cell r="B2416">
            <v>1741088.051923</v>
          </cell>
          <cell r="C2416">
            <v>1741088.051923</v>
          </cell>
        </row>
        <row r="2417">
          <cell r="A2417">
            <v>127572</v>
          </cell>
          <cell r="B2417">
            <v>989.938987</v>
          </cell>
          <cell r="C2417">
            <v>989.938987</v>
          </cell>
        </row>
        <row r="2418">
          <cell r="A2418" t="str">
            <v>126996</v>
          </cell>
          <cell r="B2418">
            <v>0</v>
          </cell>
          <cell r="C2418">
            <v>0</v>
          </cell>
        </row>
        <row r="2419">
          <cell r="A2419" t="str">
            <v>126992</v>
          </cell>
          <cell r="B2419">
            <v>0</v>
          </cell>
          <cell r="C2419">
            <v>0</v>
          </cell>
        </row>
        <row r="2420">
          <cell r="A2420" t="str">
            <v>126994</v>
          </cell>
          <cell r="B2420">
            <v>0</v>
          </cell>
          <cell r="C2420">
            <v>0</v>
          </cell>
        </row>
        <row r="2421">
          <cell r="A2421" t="str">
            <v>126995</v>
          </cell>
          <cell r="B2421">
            <v>0</v>
          </cell>
          <cell r="C2421">
            <v>0</v>
          </cell>
        </row>
        <row r="2422">
          <cell r="A2422" t="str">
            <v>127411</v>
          </cell>
          <cell r="B2422">
            <v>0</v>
          </cell>
          <cell r="C2422">
            <v>0</v>
          </cell>
        </row>
        <row r="2423">
          <cell r="A2423" t="str">
            <v>127500</v>
          </cell>
          <cell r="B2423">
            <v>0</v>
          </cell>
          <cell r="C2423">
            <v>0</v>
          </cell>
        </row>
        <row r="2424">
          <cell r="A2424" t="str">
            <v>129526</v>
          </cell>
          <cell r="B2424">
            <v>0</v>
          </cell>
          <cell r="C2424">
            <v>0</v>
          </cell>
        </row>
        <row r="2425">
          <cell r="A2425" t="str">
            <v>125328</v>
          </cell>
          <cell r="B2425">
            <v>0</v>
          </cell>
          <cell r="C2425">
            <v>0</v>
          </cell>
        </row>
        <row r="2426">
          <cell r="A2426" t="str">
            <v>127502</v>
          </cell>
          <cell r="B2426">
            <v>0</v>
          </cell>
          <cell r="C2426">
            <v>0</v>
          </cell>
        </row>
        <row r="2427">
          <cell r="A2427" t="str">
            <v>127198</v>
          </cell>
          <cell r="B2427">
            <v>0</v>
          </cell>
          <cell r="C2427">
            <v>0</v>
          </cell>
        </row>
        <row r="2428">
          <cell r="A2428" t="str">
            <v>127336</v>
          </cell>
          <cell r="B2428">
            <v>0</v>
          </cell>
          <cell r="C2428">
            <v>0</v>
          </cell>
        </row>
        <row r="2429">
          <cell r="A2429" t="str">
            <v>127257</v>
          </cell>
          <cell r="B2429">
            <v>0</v>
          </cell>
          <cell r="C2429">
            <v>0</v>
          </cell>
        </row>
        <row r="2430">
          <cell r="A2430" t="str">
            <v>127574</v>
          </cell>
          <cell r="B2430">
            <v>0</v>
          </cell>
          <cell r="C2430">
            <v>0</v>
          </cell>
        </row>
        <row r="2431">
          <cell r="A2431">
            <v>127573</v>
          </cell>
          <cell r="B2431">
            <v>34101.153253999997</v>
          </cell>
          <cell r="C2431">
            <v>34101.153253999997</v>
          </cell>
        </row>
        <row r="2432">
          <cell r="A2432" t="str">
            <v>125922</v>
          </cell>
          <cell r="B2432">
            <v>0</v>
          </cell>
          <cell r="C2432">
            <v>0</v>
          </cell>
        </row>
        <row r="2433">
          <cell r="A2433" t="str">
            <v>126997</v>
          </cell>
          <cell r="B2433">
            <v>0</v>
          </cell>
          <cell r="C2433">
            <v>0</v>
          </cell>
        </row>
        <row r="2434">
          <cell r="A2434" t="str">
            <v>127571</v>
          </cell>
          <cell r="B2434">
            <v>0</v>
          </cell>
          <cell r="C2434">
            <v>0</v>
          </cell>
        </row>
        <row r="2435">
          <cell r="A2435">
            <v>129474</v>
          </cell>
          <cell r="B2435">
            <v>352670.25102700019</v>
          </cell>
          <cell r="C2435">
            <v>352670.25102700019</v>
          </cell>
        </row>
        <row r="2436">
          <cell r="A2436" t="str">
            <v>127179</v>
          </cell>
          <cell r="B2436">
            <v>0</v>
          </cell>
          <cell r="C2436">
            <v>0</v>
          </cell>
        </row>
        <row r="2437">
          <cell r="A2437">
            <v>127412</v>
          </cell>
          <cell r="B2437">
            <v>50796.221773000012</v>
          </cell>
          <cell r="C2437">
            <v>50796.221773000012</v>
          </cell>
        </row>
        <row r="2438">
          <cell r="A2438" t="str">
            <v>126998</v>
          </cell>
          <cell r="B2438">
            <v>0</v>
          </cell>
          <cell r="C2438">
            <v>0</v>
          </cell>
        </row>
        <row r="2439">
          <cell r="A2439">
            <v>126993</v>
          </cell>
          <cell r="B2439">
            <v>51489.386378000017</v>
          </cell>
          <cell r="C2439">
            <v>51489.386378000017</v>
          </cell>
        </row>
        <row r="2440">
          <cell r="A2440">
            <v>129259</v>
          </cell>
          <cell r="B2440">
            <v>984203.28829700011</v>
          </cell>
          <cell r="C2440">
            <v>984203.28829700011</v>
          </cell>
        </row>
        <row r="2441">
          <cell r="A2441" t="str">
            <v>128055</v>
          </cell>
          <cell r="B2441">
            <v>0</v>
          </cell>
          <cell r="C2441">
            <v>0</v>
          </cell>
        </row>
        <row r="2442">
          <cell r="A2442" t="str">
            <v>122569</v>
          </cell>
          <cell r="B2442">
            <v>0</v>
          </cell>
          <cell r="C2442">
            <v>0</v>
          </cell>
        </row>
        <row r="2443">
          <cell r="A2443">
            <v>128053</v>
          </cell>
          <cell r="B2443">
            <v>34800.987766999999</v>
          </cell>
          <cell r="C2443">
            <v>34800.987766999999</v>
          </cell>
        </row>
        <row r="2444">
          <cell r="A2444">
            <v>127508</v>
          </cell>
          <cell r="B2444">
            <v>442605.42177000002</v>
          </cell>
          <cell r="C2444">
            <v>442605.42177000002</v>
          </cell>
        </row>
        <row r="2445">
          <cell r="A2445" t="str">
            <v>127563</v>
          </cell>
          <cell r="B2445">
            <v>0</v>
          </cell>
          <cell r="C2445">
            <v>0</v>
          </cell>
        </row>
        <row r="2446">
          <cell r="A2446">
            <v>129287</v>
          </cell>
          <cell r="B2446">
            <v>23901.246533000005</v>
          </cell>
          <cell r="C2446">
            <v>23901.246533000005</v>
          </cell>
        </row>
        <row r="2447">
          <cell r="A2447" t="str">
            <v>127510</v>
          </cell>
          <cell r="B2447">
            <v>0</v>
          </cell>
          <cell r="C2447">
            <v>0</v>
          </cell>
        </row>
        <row r="2448">
          <cell r="A2448" t="str">
            <v>125175</v>
          </cell>
          <cell r="B2448">
            <v>0</v>
          </cell>
          <cell r="C2448">
            <v>0</v>
          </cell>
        </row>
        <row r="2449">
          <cell r="A2449">
            <v>125176</v>
          </cell>
          <cell r="B2449">
            <v>259888.47037300002</v>
          </cell>
          <cell r="C2449">
            <v>259888.47037300002</v>
          </cell>
        </row>
        <row r="2450">
          <cell r="A2450" t="str">
            <v>128083</v>
          </cell>
          <cell r="B2450">
            <v>0</v>
          </cell>
          <cell r="C2450">
            <v>0</v>
          </cell>
        </row>
        <row r="2451">
          <cell r="A2451">
            <v>127513</v>
          </cell>
          <cell r="B2451">
            <v>5363.8981819999999</v>
          </cell>
          <cell r="C2451">
            <v>5363.8981819999999</v>
          </cell>
        </row>
        <row r="2452">
          <cell r="A2452" t="str">
            <v>127509</v>
          </cell>
          <cell r="B2452">
            <v>0</v>
          </cell>
          <cell r="C2452">
            <v>0</v>
          </cell>
        </row>
        <row r="2453">
          <cell r="A2453" t="str">
            <v>127511</v>
          </cell>
          <cell r="B2453">
            <v>0</v>
          </cell>
          <cell r="C2453">
            <v>0</v>
          </cell>
        </row>
        <row r="2454">
          <cell r="A2454">
            <v>121019</v>
          </cell>
          <cell r="B2454">
            <v>378625.40436099994</v>
          </cell>
          <cell r="C2454">
            <v>378625.40436099994</v>
          </cell>
        </row>
        <row r="2455">
          <cell r="A2455">
            <v>121888</v>
          </cell>
          <cell r="B2455">
            <v>615386.70742200001</v>
          </cell>
          <cell r="C2455">
            <v>615386.70742200001</v>
          </cell>
        </row>
        <row r="2456">
          <cell r="A2456">
            <v>124055</v>
          </cell>
          <cell r="B2456">
            <v>0</v>
          </cell>
          <cell r="C2456">
            <v>0</v>
          </cell>
        </row>
        <row r="2457">
          <cell r="A2457">
            <v>126547</v>
          </cell>
          <cell r="B2457">
            <v>0</v>
          </cell>
          <cell r="C2457">
            <v>0</v>
          </cell>
        </row>
        <row r="2458">
          <cell r="A2458" t="str">
            <v>123814</v>
          </cell>
          <cell r="B2458">
            <v>0</v>
          </cell>
          <cell r="C2458">
            <v>0</v>
          </cell>
        </row>
        <row r="2459">
          <cell r="A2459" t="str">
            <v>121890</v>
          </cell>
          <cell r="B2459">
            <v>0</v>
          </cell>
          <cell r="C2459">
            <v>0</v>
          </cell>
        </row>
        <row r="2460">
          <cell r="A2460" t="str">
            <v>125951</v>
          </cell>
          <cell r="B2460">
            <v>0</v>
          </cell>
          <cell r="C2460">
            <v>0</v>
          </cell>
        </row>
        <row r="2461">
          <cell r="A2461" t="str">
            <v>126698</v>
          </cell>
          <cell r="B2461">
            <v>0</v>
          </cell>
          <cell r="C2461">
            <v>0</v>
          </cell>
        </row>
        <row r="2462">
          <cell r="A2462" t="str">
            <v>127287</v>
          </cell>
          <cell r="B2462">
            <v>0</v>
          </cell>
          <cell r="C2462">
            <v>0</v>
          </cell>
        </row>
        <row r="2463">
          <cell r="A2463" t="str">
            <v>126423</v>
          </cell>
          <cell r="B2463">
            <v>0</v>
          </cell>
          <cell r="C2463">
            <v>0</v>
          </cell>
        </row>
        <row r="2464">
          <cell r="A2464">
            <v>127797</v>
          </cell>
          <cell r="B2464">
            <v>17556.411</v>
          </cell>
          <cell r="C2464">
            <v>17556.411</v>
          </cell>
        </row>
        <row r="2465">
          <cell r="A2465">
            <v>124050</v>
          </cell>
          <cell r="B2465">
            <v>642.88022899999999</v>
          </cell>
          <cell r="C2465">
            <v>642.88022899999999</v>
          </cell>
        </row>
        <row r="2466">
          <cell r="A2466">
            <v>126702</v>
          </cell>
          <cell r="B2466">
            <v>153729.08119299993</v>
          </cell>
          <cell r="C2466">
            <v>153729.08119299993</v>
          </cell>
        </row>
        <row r="2467">
          <cell r="A2467">
            <v>128399</v>
          </cell>
          <cell r="B2467">
            <v>1628050.9070479996</v>
          </cell>
          <cell r="C2467">
            <v>1628050.9070479996</v>
          </cell>
        </row>
        <row r="2468">
          <cell r="A2468">
            <v>123368</v>
          </cell>
          <cell r="B2468">
            <v>263292.14750000002</v>
          </cell>
          <cell r="C2468">
            <v>263292.14750000002</v>
          </cell>
        </row>
        <row r="2469">
          <cell r="A2469">
            <v>126696</v>
          </cell>
          <cell r="B2469">
            <v>86301.589592000004</v>
          </cell>
          <cell r="C2469">
            <v>86301.589592000004</v>
          </cell>
        </row>
        <row r="2470">
          <cell r="A2470">
            <v>127351</v>
          </cell>
          <cell r="B2470">
            <v>723184.10664899996</v>
          </cell>
          <cell r="C2470">
            <v>723184.10664899996</v>
          </cell>
        </row>
        <row r="2471">
          <cell r="A2471">
            <v>118701</v>
          </cell>
          <cell r="B2471">
            <v>3635877.4700799994</v>
          </cell>
          <cell r="C2471">
            <v>3635877.4700799994</v>
          </cell>
        </row>
        <row r="2472">
          <cell r="A2472">
            <v>117819</v>
          </cell>
          <cell r="B2472">
            <v>2459837.1863970007</v>
          </cell>
          <cell r="C2472">
            <v>2410640.4453109996</v>
          </cell>
        </row>
        <row r="2473">
          <cell r="A2473">
            <v>117524</v>
          </cell>
          <cell r="B2473">
            <v>603511.73734599981</v>
          </cell>
          <cell r="C2473">
            <v>591441.50429000019</v>
          </cell>
        </row>
        <row r="2474">
          <cell r="A2474">
            <v>122190</v>
          </cell>
          <cell r="B2474">
            <v>393114.67992300005</v>
          </cell>
          <cell r="C2474">
            <v>385252.38863900001</v>
          </cell>
        </row>
        <row r="2475">
          <cell r="A2475">
            <v>121649</v>
          </cell>
          <cell r="B2475">
            <v>197724.72114499999</v>
          </cell>
          <cell r="C2475">
            <v>193770.224308</v>
          </cell>
        </row>
        <row r="2476">
          <cell r="A2476">
            <v>118660</v>
          </cell>
          <cell r="B2476">
            <v>416208.38469400001</v>
          </cell>
          <cell r="C2476">
            <v>407884.21901300008</v>
          </cell>
        </row>
        <row r="2477">
          <cell r="A2477">
            <v>116569</v>
          </cell>
          <cell r="B2477">
            <v>3670791.2579889987</v>
          </cell>
          <cell r="C2477">
            <v>3670791.2579889987</v>
          </cell>
        </row>
        <row r="2478">
          <cell r="A2478">
            <v>118829</v>
          </cell>
          <cell r="B2478">
            <v>1368380.3372029995</v>
          </cell>
          <cell r="C2478">
            <v>1368380.3372029995</v>
          </cell>
        </row>
        <row r="2479">
          <cell r="A2479">
            <v>121984</v>
          </cell>
          <cell r="B2479">
            <v>124608.87564199998</v>
          </cell>
          <cell r="C2479">
            <v>122116.69979699999</v>
          </cell>
        </row>
        <row r="2480">
          <cell r="A2480">
            <v>123797</v>
          </cell>
          <cell r="B2480">
            <v>82765.800348999997</v>
          </cell>
          <cell r="C2480">
            <v>81110.486999000001</v>
          </cell>
        </row>
        <row r="2481">
          <cell r="A2481">
            <v>123576</v>
          </cell>
          <cell r="B2481">
            <v>313980.42455900001</v>
          </cell>
          <cell r="C2481">
            <v>307700.81688900001</v>
          </cell>
        </row>
        <row r="2482">
          <cell r="A2482">
            <v>122287</v>
          </cell>
          <cell r="B2482">
            <v>297959.59281599999</v>
          </cell>
          <cell r="C2482">
            <v>292000.39558900002</v>
          </cell>
        </row>
        <row r="2483">
          <cell r="A2483">
            <v>116334</v>
          </cell>
          <cell r="B2483">
            <v>1853597.9641740001</v>
          </cell>
          <cell r="C2483">
            <v>1853597.9641740001</v>
          </cell>
        </row>
        <row r="2484">
          <cell r="A2484">
            <v>117770</v>
          </cell>
          <cell r="B2484">
            <v>1291875.5465239997</v>
          </cell>
          <cell r="C2484">
            <v>1266038.0359669998</v>
          </cell>
        </row>
        <row r="2485">
          <cell r="A2485">
            <v>119550</v>
          </cell>
          <cell r="B2485">
            <v>565670.46330200031</v>
          </cell>
          <cell r="C2485">
            <v>554357.05678499991</v>
          </cell>
        </row>
        <row r="2486">
          <cell r="A2486">
            <v>119940</v>
          </cell>
          <cell r="B2486">
            <v>163712.97056700001</v>
          </cell>
          <cell r="C2486">
            <v>163712.97056700001</v>
          </cell>
        </row>
        <row r="2487">
          <cell r="A2487">
            <v>118142</v>
          </cell>
          <cell r="B2487">
            <v>228232.14811399998</v>
          </cell>
          <cell r="C2487">
            <v>223667.50898000007</v>
          </cell>
        </row>
        <row r="2488">
          <cell r="A2488">
            <v>116239</v>
          </cell>
          <cell r="B2488">
            <v>554689.17492299993</v>
          </cell>
          <cell r="C2488">
            <v>554689.17492299993</v>
          </cell>
        </row>
        <row r="2489">
          <cell r="A2489">
            <v>117820</v>
          </cell>
          <cell r="B2489">
            <v>573220.9028170004</v>
          </cell>
          <cell r="C2489">
            <v>561756.48476999986</v>
          </cell>
        </row>
        <row r="2490">
          <cell r="A2490">
            <v>116711</v>
          </cell>
          <cell r="B2490">
            <v>680840.14771900012</v>
          </cell>
          <cell r="C2490">
            <v>680840.14771900012</v>
          </cell>
        </row>
        <row r="2491">
          <cell r="A2491">
            <v>121099</v>
          </cell>
          <cell r="B2491">
            <v>549938.05597800016</v>
          </cell>
          <cell r="C2491">
            <v>549938.05597800016</v>
          </cell>
        </row>
        <row r="2492">
          <cell r="A2492">
            <v>121522</v>
          </cell>
          <cell r="B2492">
            <v>422496.91895799997</v>
          </cell>
          <cell r="C2492">
            <v>414046.98626300012</v>
          </cell>
        </row>
        <row r="2493">
          <cell r="A2493">
            <v>122564</v>
          </cell>
          <cell r="B2493">
            <v>666048.88806299993</v>
          </cell>
          <cell r="C2493">
            <v>666048.88806299993</v>
          </cell>
        </row>
        <row r="2494">
          <cell r="A2494">
            <v>116375</v>
          </cell>
          <cell r="B2494">
            <v>797582.1784410004</v>
          </cell>
          <cell r="C2494">
            <v>797582.1784410004</v>
          </cell>
        </row>
        <row r="2495">
          <cell r="A2495">
            <v>116264</v>
          </cell>
          <cell r="B2495">
            <v>281584.31058200001</v>
          </cell>
          <cell r="C2495">
            <v>281584.31058200001</v>
          </cell>
        </row>
        <row r="2496">
          <cell r="A2496">
            <v>116233</v>
          </cell>
          <cell r="B2496">
            <v>4304430.2948440025</v>
          </cell>
          <cell r="C2496">
            <v>4218341.6859689979</v>
          </cell>
        </row>
        <row r="2497">
          <cell r="A2497">
            <v>119275</v>
          </cell>
          <cell r="B2497">
            <v>822019.1685589999</v>
          </cell>
          <cell r="C2497">
            <v>805578.78095099994</v>
          </cell>
        </row>
        <row r="2498">
          <cell r="A2498">
            <v>120985</v>
          </cell>
          <cell r="B2498">
            <v>1167138.968104</v>
          </cell>
          <cell r="C2498">
            <v>1143796.1992299999</v>
          </cell>
        </row>
        <row r="2499">
          <cell r="A2499">
            <v>122189</v>
          </cell>
          <cell r="B2499">
            <v>110551.74933699999</v>
          </cell>
          <cell r="C2499">
            <v>108340.714949</v>
          </cell>
        </row>
        <row r="2500">
          <cell r="A2500">
            <v>122282</v>
          </cell>
          <cell r="B2500">
            <v>43494.351764999999</v>
          </cell>
          <cell r="C2500">
            <v>42624.461608999998</v>
          </cell>
        </row>
        <row r="2501">
          <cell r="A2501">
            <v>122285</v>
          </cell>
          <cell r="B2501">
            <v>152532.94795200002</v>
          </cell>
          <cell r="C2501">
            <v>149482.28604300003</v>
          </cell>
        </row>
        <row r="2502">
          <cell r="A2502">
            <v>122281</v>
          </cell>
          <cell r="B2502">
            <v>64057.049274000005</v>
          </cell>
          <cell r="C2502">
            <v>62775.908208999994</v>
          </cell>
        </row>
        <row r="2503">
          <cell r="A2503">
            <v>118781</v>
          </cell>
          <cell r="B2503">
            <v>729910.36079900002</v>
          </cell>
          <cell r="C2503">
            <v>729910.36079900002</v>
          </cell>
        </row>
        <row r="2504">
          <cell r="A2504">
            <v>116066</v>
          </cell>
          <cell r="B2504">
            <v>107992.24361200001</v>
          </cell>
          <cell r="C2504">
            <v>107992.24361200001</v>
          </cell>
        </row>
        <row r="2505">
          <cell r="A2505">
            <v>115941</v>
          </cell>
          <cell r="B2505">
            <v>578569.31070899975</v>
          </cell>
          <cell r="C2505">
            <v>578569.31070899975</v>
          </cell>
        </row>
        <row r="2506">
          <cell r="A2506">
            <v>118830</v>
          </cell>
          <cell r="B2506">
            <v>22692.859308999999</v>
          </cell>
          <cell r="C2506">
            <v>22692.859308999999</v>
          </cell>
        </row>
        <row r="2507">
          <cell r="A2507">
            <v>118666</v>
          </cell>
          <cell r="B2507">
            <v>327027.02899600001</v>
          </cell>
          <cell r="C2507">
            <v>327027.02899600001</v>
          </cell>
        </row>
        <row r="2508">
          <cell r="A2508">
            <v>114758</v>
          </cell>
          <cell r="B2508">
            <v>18905.508528999999</v>
          </cell>
          <cell r="C2508">
            <v>18905.508528999999</v>
          </cell>
        </row>
        <row r="2509">
          <cell r="A2509">
            <v>119394</v>
          </cell>
          <cell r="B2509">
            <v>1526456.6135109998</v>
          </cell>
          <cell r="C2509">
            <v>1526456.6135109998</v>
          </cell>
        </row>
        <row r="2510">
          <cell r="A2510">
            <v>116790</v>
          </cell>
          <cell r="B2510">
            <v>368166.82645899995</v>
          </cell>
          <cell r="C2510">
            <v>368166.82645899995</v>
          </cell>
        </row>
        <row r="2511">
          <cell r="A2511">
            <v>108707</v>
          </cell>
          <cell r="B2511">
            <v>7831263.0971090021</v>
          </cell>
          <cell r="C2511">
            <v>7831263.0971090021</v>
          </cell>
        </row>
        <row r="2512">
          <cell r="A2512">
            <v>111124</v>
          </cell>
          <cell r="B2512">
            <v>7256357.6373100001</v>
          </cell>
          <cell r="C2512">
            <v>7256357.6373100001</v>
          </cell>
        </row>
        <row r="2513">
          <cell r="A2513">
            <v>109553</v>
          </cell>
          <cell r="B2513">
            <v>12469480.222282993</v>
          </cell>
          <cell r="C2513">
            <v>12469480.222282993</v>
          </cell>
        </row>
        <row r="2514">
          <cell r="A2514">
            <v>115604</v>
          </cell>
          <cell r="B2514">
            <v>6568220.4303209977</v>
          </cell>
          <cell r="C2514">
            <v>6568220.4303209977</v>
          </cell>
        </row>
        <row r="2515">
          <cell r="A2515">
            <v>108718</v>
          </cell>
          <cell r="B2515">
            <v>10461687.557411004</v>
          </cell>
          <cell r="C2515">
            <v>10461687.557411004</v>
          </cell>
        </row>
        <row r="2516">
          <cell r="A2516">
            <v>108763</v>
          </cell>
          <cell r="B2516">
            <v>436493.15865899995</v>
          </cell>
          <cell r="C2516">
            <v>436493.15865899995</v>
          </cell>
        </row>
        <row r="2517">
          <cell r="A2517">
            <v>111423</v>
          </cell>
          <cell r="B2517">
            <v>3774640.6235199999</v>
          </cell>
          <cell r="C2517">
            <v>3774640.6235199999</v>
          </cell>
        </row>
        <row r="2518">
          <cell r="A2518">
            <v>115673</v>
          </cell>
          <cell r="B2518">
            <v>16003455.094733002</v>
          </cell>
          <cell r="C2518">
            <v>16003455.094733002</v>
          </cell>
        </row>
        <row r="2519">
          <cell r="A2519">
            <v>112201</v>
          </cell>
          <cell r="B2519">
            <v>74333.119456999993</v>
          </cell>
          <cell r="C2519">
            <v>74333.119456999993</v>
          </cell>
        </row>
        <row r="2520">
          <cell r="A2520">
            <v>115755</v>
          </cell>
          <cell r="B2520">
            <v>68993.865663999997</v>
          </cell>
          <cell r="C2520">
            <v>68993.865663999997</v>
          </cell>
        </row>
        <row r="2521">
          <cell r="A2521">
            <v>126106</v>
          </cell>
          <cell r="B2521">
            <v>1309793.7336880001</v>
          </cell>
          <cell r="C2521">
            <v>1309793.7336880001</v>
          </cell>
        </row>
        <row r="2522">
          <cell r="A2522">
            <v>126386</v>
          </cell>
          <cell r="B2522">
            <v>4480211.1882259995</v>
          </cell>
          <cell r="C2522">
            <v>4480211.1882259995</v>
          </cell>
        </row>
        <row r="2523">
          <cell r="A2523">
            <v>125428</v>
          </cell>
          <cell r="B2523">
            <v>1088652.072196</v>
          </cell>
          <cell r="C2523">
            <v>1088652.072196</v>
          </cell>
        </row>
        <row r="2524">
          <cell r="A2524">
            <v>125923</v>
          </cell>
          <cell r="B2524">
            <v>1177167.5478069999</v>
          </cell>
          <cell r="C2524">
            <v>1177167.5478069999</v>
          </cell>
        </row>
        <row r="2525">
          <cell r="A2525">
            <v>126087</v>
          </cell>
          <cell r="B2525">
            <v>3808142.0144970003</v>
          </cell>
          <cell r="C2525">
            <v>3808142.0144970003</v>
          </cell>
        </row>
        <row r="2526">
          <cell r="A2526">
            <v>125429</v>
          </cell>
          <cell r="B2526">
            <v>1119382.989915</v>
          </cell>
          <cell r="C2526">
            <v>1119382.989915</v>
          </cell>
        </row>
        <row r="2527">
          <cell r="A2527">
            <v>125426</v>
          </cell>
          <cell r="B2527">
            <v>1281959.432729</v>
          </cell>
          <cell r="C2527">
            <v>1281959.432729</v>
          </cell>
        </row>
        <row r="2528">
          <cell r="A2528">
            <v>119599</v>
          </cell>
          <cell r="B2528">
            <v>788421.28152599989</v>
          </cell>
          <cell r="C2528">
            <v>788421.28152599989</v>
          </cell>
        </row>
        <row r="2529">
          <cell r="A2529">
            <v>119330</v>
          </cell>
          <cell r="B2529">
            <v>1242828.5942449996</v>
          </cell>
          <cell r="C2529">
            <v>1242828.5942449996</v>
          </cell>
        </row>
        <row r="2530">
          <cell r="A2530">
            <v>115563</v>
          </cell>
          <cell r="B2530">
            <v>3084224.3687569993</v>
          </cell>
          <cell r="C2530">
            <v>3084224.3687569993</v>
          </cell>
        </row>
        <row r="2531">
          <cell r="A2531">
            <v>117613</v>
          </cell>
          <cell r="B2531">
            <v>350807.82820300001</v>
          </cell>
          <cell r="C2531">
            <v>350807.82820300001</v>
          </cell>
        </row>
        <row r="2532">
          <cell r="A2532">
            <v>115488</v>
          </cell>
          <cell r="B2532">
            <v>104414.25369</v>
          </cell>
          <cell r="C2532">
            <v>104414.25369</v>
          </cell>
        </row>
        <row r="2533">
          <cell r="A2533">
            <v>118750</v>
          </cell>
          <cell r="B2533">
            <v>1743406.9820059999</v>
          </cell>
          <cell r="C2533">
            <v>1743406.9820059999</v>
          </cell>
        </row>
        <row r="2534">
          <cell r="A2534">
            <v>117710</v>
          </cell>
          <cell r="B2534">
            <v>1794420.5637290003</v>
          </cell>
          <cell r="C2534">
            <v>1794420.5637290003</v>
          </cell>
        </row>
        <row r="2535">
          <cell r="A2535">
            <v>123743</v>
          </cell>
          <cell r="B2535">
            <v>1361259.0169240001</v>
          </cell>
          <cell r="C2535">
            <v>1361259.0169240001</v>
          </cell>
        </row>
        <row r="2536">
          <cell r="A2536">
            <v>124866</v>
          </cell>
          <cell r="B2536">
            <v>0</v>
          </cell>
          <cell r="C2536">
            <v>0</v>
          </cell>
        </row>
        <row r="2537">
          <cell r="A2537">
            <v>125706</v>
          </cell>
          <cell r="B2537">
            <v>323029.74679899996</v>
          </cell>
          <cell r="C2537">
            <v>323029.74679899996</v>
          </cell>
        </row>
        <row r="2538">
          <cell r="A2538">
            <v>126360</v>
          </cell>
          <cell r="B2538">
            <v>1358133.817632</v>
          </cell>
          <cell r="C2538">
            <v>1358133.817632</v>
          </cell>
        </row>
        <row r="2539">
          <cell r="A2539">
            <v>126351</v>
          </cell>
          <cell r="B2539">
            <v>1752.4021130000001</v>
          </cell>
          <cell r="C2539">
            <v>1752.4021130000001</v>
          </cell>
        </row>
        <row r="2540">
          <cell r="A2540">
            <v>123713</v>
          </cell>
          <cell r="B2540">
            <v>15482.991846000001</v>
          </cell>
          <cell r="C2540">
            <v>15482.991846000001</v>
          </cell>
        </row>
        <row r="2541">
          <cell r="A2541">
            <v>123673</v>
          </cell>
          <cell r="B2541">
            <v>1296576.6485299999</v>
          </cell>
          <cell r="C2541">
            <v>1296576.6485299999</v>
          </cell>
        </row>
        <row r="2542">
          <cell r="A2542">
            <v>125230</v>
          </cell>
          <cell r="B2542">
            <v>1120842.008017</v>
          </cell>
          <cell r="C2542">
            <v>1120842.008017</v>
          </cell>
        </row>
        <row r="2543">
          <cell r="A2543">
            <v>125244</v>
          </cell>
          <cell r="B2543">
            <v>621722.26679799997</v>
          </cell>
          <cell r="C2543">
            <v>621722.26679799997</v>
          </cell>
        </row>
        <row r="2544">
          <cell r="A2544">
            <v>125264</v>
          </cell>
          <cell r="B2544">
            <v>2754616.5581800002</v>
          </cell>
          <cell r="C2544">
            <v>2754616.5581800002</v>
          </cell>
        </row>
        <row r="2545">
          <cell r="A2545">
            <v>125266</v>
          </cell>
          <cell r="B2545">
            <v>712024.08981800009</v>
          </cell>
          <cell r="C2545">
            <v>712024.08981800009</v>
          </cell>
        </row>
        <row r="2546">
          <cell r="A2546">
            <v>125334</v>
          </cell>
          <cell r="B2546">
            <v>3984220.1594539997</v>
          </cell>
          <cell r="C2546">
            <v>3984220.1594539997</v>
          </cell>
        </row>
        <row r="2547">
          <cell r="A2547">
            <v>123744</v>
          </cell>
          <cell r="B2547">
            <v>782560.86643200007</v>
          </cell>
          <cell r="C2547">
            <v>782560.86643200007</v>
          </cell>
        </row>
        <row r="2548">
          <cell r="A2548">
            <v>125596</v>
          </cell>
          <cell r="B2548">
            <v>16952.616910000001</v>
          </cell>
          <cell r="C2548">
            <v>16952.616910000001</v>
          </cell>
        </row>
        <row r="2549">
          <cell r="A2549">
            <v>126209</v>
          </cell>
          <cell r="B2549">
            <v>164914.42649300001</v>
          </cell>
          <cell r="C2549">
            <v>164914.42649300001</v>
          </cell>
        </row>
        <row r="2550">
          <cell r="A2550">
            <v>126210</v>
          </cell>
          <cell r="B2550">
            <v>796587.73346099991</v>
          </cell>
          <cell r="C2550">
            <v>796587.73346099991</v>
          </cell>
        </row>
        <row r="2551">
          <cell r="A2551">
            <v>123942</v>
          </cell>
          <cell r="B2551">
            <v>556942.88720799994</v>
          </cell>
          <cell r="C2551">
            <v>556942.88720799994</v>
          </cell>
        </row>
        <row r="2552">
          <cell r="A2552">
            <v>126736</v>
          </cell>
          <cell r="B2552">
            <v>622975.59087899991</v>
          </cell>
          <cell r="C2552">
            <v>622975.59087899991</v>
          </cell>
        </row>
        <row r="2553">
          <cell r="A2553">
            <v>126488</v>
          </cell>
          <cell r="B2553">
            <v>2055539.455505</v>
          </cell>
          <cell r="C2553">
            <v>2055539.455505</v>
          </cell>
        </row>
        <row r="2554">
          <cell r="A2554">
            <v>123919</v>
          </cell>
          <cell r="B2554">
            <v>1258951.7906219999</v>
          </cell>
          <cell r="C2554">
            <v>1258951.7906219999</v>
          </cell>
        </row>
        <row r="2555">
          <cell r="A2555">
            <v>126711</v>
          </cell>
          <cell r="B2555">
            <v>13408.142714</v>
          </cell>
          <cell r="C2555">
            <v>13408.142714</v>
          </cell>
        </row>
        <row r="2556">
          <cell r="A2556">
            <v>126541</v>
          </cell>
          <cell r="B2556">
            <v>97012.282212999999</v>
          </cell>
          <cell r="C2556">
            <v>97012.282212999999</v>
          </cell>
        </row>
        <row r="2557">
          <cell r="A2557">
            <v>141947</v>
          </cell>
          <cell r="B2557">
            <v>0</v>
          </cell>
          <cell r="C2557">
            <v>0</v>
          </cell>
        </row>
        <row r="2558">
          <cell r="A2558">
            <v>149089</v>
          </cell>
          <cell r="B2558">
            <v>0</v>
          </cell>
          <cell r="C2558">
            <v>0</v>
          </cell>
        </row>
        <row r="2559">
          <cell r="A2559">
            <v>151738</v>
          </cell>
          <cell r="B2559">
            <v>0</v>
          </cell>
          <cell r="C2559">
            <v>0</v>
          </cell>
        </row>
        <row r="2560">
          <cell r="A2560">
            <v>153591</v>
          </cell>
          <cell r="B2560">
            <v>0</v>
          </cell>
          <cell r="C2560">
            <v>0</v>
          </cell>
        </row>
        <row r="2561">
          <cell r="A2561">
            <v>155710</v>
          </cell>
          <cell r="B2561">
            <v>0</v>
          </cell>
          <cell r="C2561">
            <v>0</v>
          </cell>
        </row>
        <row r="2562">
          <cell r="A2562">
            <v>152264</v>
          </cell>
          <cell r="B2562">
            <v>0</v>
          </cell>
          <cell r="C2562">
            <v>0</v>
          </cell>
        </row>
        <row r="2563">
          <cell r="A2563">
            <v>142987</v>
          </cell>
          <cell r="B2563">
            <v>6457.7901740000007</v>
          </cell>
          <cell r="C2563">
            <v>6457.7901740000007</v>
          </cell>
        </row>
        <row r="2564">
          <cell r="A2564">
            <v>125081</v>
          </cell>
          <cell r="B2564">
            <v>14226538.637782002</v>
          </cell>
          <cell r="C2564">
            <v>14226538.637782002</v>
          </cell>
        </row>
        <row r="2565">
          <cell r="A2565">
            <v>121063</v>
          </cell>
          <cell r="B2565">
            <v>0</v>
          </cell>
          <cell r="C2565">
            <v>0</v>
          </cell>
        </row>
        <row r="2566">
          <cell r="A2566">
            <v>122508</v>
          </cell>
          <cell r="B2566">
            <v>980477.08836200007</v>
          </cell>
          <cell r="C2566">
            <v>980477.08836200007</v>
          </cell>
        </row>
        <row r="2567">
          <cell r="A2567">
            <v>122597</v>
          </cell>
          <cell r="B2567">
            <v>211151.945022</v>
          </cell>
          <cell r="C2567">
            <v>211151.945022</v>
          </cell>
        </row>
        <row r="2568">
          <cell r="A2568">
            <v>125222</v>
          </cell>
          <cell r="B2568">
            <v>3781061.6282690009</v>
          </cell>
          <cell r="C2568">
            <v>3781061.6282690009</v>
          </cell>
        </row>
        <row r="2569">
          <cell r="A2569">
            <v>125243</v>
          </cell>
          <cell r="B2569">
            <v>2192229.2074890011</v>
          </cell>
          <cell r="C2569">
            <v>2192229.2074890011</v>
          </cell>
        </row>
        <row r="2570">
          <cell r="A2570">
            <v>125263</v>
          </cell>
          <cell r="B2570">
            <v>844140.47809599992</v>
          </cell>
          <cell r="C2570">
            <v>844140.47809599992</v>
          </cell>
        </row>
        <row r="2571">
          <cell r="A2571">
            <v>125265</v>
          </cell>
          <cell r="B2571">
            <v>2425942.1579760001</v>
          </cell>
          <cell r="C2571">
            <v>2425942.1579760001</v>
          </cell>
        </row>
        <row r="2572">
          <cell r="A2572">
            <v>125333</v>
          </cell>
          <cell r="B2572">
            <v>5026919.0137609979</v>
          </cell>
          <cell r="C2572">
            <v>5026919.0137609979</v>
          </cell>
        </row>
        <row r="2573">
          <cell r="A2573">
            <v>121964</v>
          </cell>
          <cell r="B2573">
            <v>1137396.0131090002</v>
          </cell>
          <cell r="C2573">
            <v>1137396.0131090002</v>
          </cell>
        </row>
        <row r="2574">
          <cell r="A2574">
            <v>122177</v>
          </cell>
          <cell r="B2574">
            <v>912099.89158200019</v>
          </cell>
          <cell r="C2574">
            <v>912099.89158200019</v>
          </cell>
        </row>
        <row r="2575">
          <cell r="A2575">
            <v>115302</v>
          </cell>
          <cell r="B2575">
            <v>384862.37698200007</v>
          </cell>
          <cell r="C2575">
            <v>377165.12076400005</v>
          </cell>
        </row>
        <row r="2576">
          <cell r="A2576">
            <v>115317</v>
          </cell>
          <cell r="B2576">
            <v>338810.99447599996</v>
          </cell>
          <cell r="C2576">
            <v>338810.99447599996</v>
          </cell>
        </row>
        <row r="2577">
          <cell r="A2577">
            <v>116236</v>
          </cell>
          <cell r="B2577">
            <v>204042.107192</v>
          </cell>
          <cell r="C2577">
            <v>202101.90049299999</v>
          </cell>
        </row>
        <row r="2578">
          <cell r="A2578">
            <v>117363</v>
          </cell>
          <cell r="B2578">
            <v>238595.30569200002</v>
          </cell>
          <cell r="C2578">
            <v>238595.30569200002</v>
          </cell>
        </row>
        <row r="2579">
          <cell r="A2579">
            <v>112958</v>
          </cell>
          <cell r="B2579">
            <v>363866.07922600006</v>
          </cell>
          <cell r="C2579">
            <v>363866.07922600006</v>
          </cell>
        </row>
        <row r="2580">
          <cell r="A2580">
            <v>116715</v>
          </cell>
          <cell r="B2580">
            <v>298917.36627499992</v>
          </cell>
          <cell r="C2580">
            <v>298917.36627499992</v>
          </cell>
        </row>
        <row r="2581">
          <cell r="A2581">
            <v>116908</v>
          </cell>
          <cell r="B2581">
            <v>237124.90518800006</v>
          </cell>
          <cell r="C2581">
            <v>237124.90518800006</v>
          </cell>
        </row>
        <row r="2582">
          <cell r="A2582">
            <v>113962</v>
          </cell>
          <cell r="B2582">
            <v>284114.42102100002</v>
          </cell>
          <cell r="C2582">
            <v>284114.42102100002</v>
          </cell>
        </row>
        <row r="2583">
          <cell r="A2583">
            <v>116443</v>
          </cell>
          <cell r="B2583">
            <v>390916.46778200002</v>
          </cell>
          <cell r="C2583">
            <v>390916.46778200002</v>
          </cell>
        </row>
        <row r="2584">
          <cell r="A2584">
            <v>126134</v>
          </cell>
          <cell r="B2584">
            <v>389458.16464099998</v>
          </cell>
          <cell r="C2584">
            <v>381669.00721000001</v>
          </cell>
        </row>
        <row r="2585">
          <cell r="A2585">
            <v>127881</v>
          </cell>
          <cell r="B2585">
            <v>112274.11420400001</v>
          </cell>
          <cell r="C2585">
            <v>112274.11420400001</v>
          </cell>
        </row>
        <row r="2586">
          <cell r="A2586">
            <v>127364</v>
          </cell>
          <cell r="B2586">
            <v>144796.080831</v>
          </cell>
          <cell r="C2586">
            <v>144796.080831</v>
          </cell>
        </row>
        <row r="2587">
          <cell r="A2587">
            <v>127847</v>
          </cell>
          <cell r="B2587">
            <v>0</v>
          </cell>
          <cell r="C2587">
            <v>0</v>
          </cell>
        </row>
        <row r="2588">
          <cell r="A2588">
            <v>130477</v>
          </cell>
          <cell r="B2588">
            <v>132905.67515299999</v>
          </cell>
          <cell r="C2588">
            <v>132905.67515299999</v>
          </cell>
        </row>
        <row r="2589">
          <cell r="A2589">
            <v>146176</v>
          </cell>
          <cell r="B2589">
            <v>12200.885186</v>
          </cell>
          <cell r="C2589">
            <v>12200.885186</v>
          </cell>
        </row>
        <row r="2590">
          <cell r="A2590">
            <v>146177</v>
          </cell>
          <cell r="B2590">
            <v>11171.208664000002</v>
          </cell>
          <cell r="C2590">
            <v>11171.208664000002</v>
          </cell>
        </row>
        <row r="2591">
          <cell r="A2591">
            <v>140344</v>
          </cell>
          <cell r="B2591">
            <v>0</v>
          </cell>
          <cell r="C2591">
            <v>0</v>
          </cell>
        </row>
        <row r="2592">
          <cell r="A2592">
            <v>140360</v>
          </cell>
          <cell r="B2592">
            <v>0</v>
          </cell>
          <cell r="C2592">
            <v>0</v>
          </cell>
        </row>
        <row r="2593">
          <cell r="A2593">
            <v>151224</v>
          </cell>
          <cell r="B2593">
            <v>0</v>
          </cell>
          <cell r="C2593">
            <v>0</v>
          </cell>
        </row>
        <row r="2594">
          <cell r="A2594">
            <v>152225</v>
          </cell>
          <cell r="B2594">
            <v>0</v>
          </cell>
          <cell r="C2594">
            <v>0</v>
          </cell>
        </row>
        <row r="2595">
          <cell r="A2595">
            <v>152436</v>
          </cell>
          <cell r="B2595">
            <v>0</v>
          </cell>
          <cell r="C2595">
            <v>0</v>
          </cell>
        </row>
        <row r="2596">
          <cell r="A2596">
            <v>140361</v>
          </cell>
          <cell r="B2596">
            <v>0</v>
          </cell>
          <cell r="C2596">
            <v>0</v>
          </cell>
        </row>
        <row r="2597">
          <cell r="A2597">
            <v>136835</v>
          </cell>
          <cell r="B2597">
            <v>0</v>
          </cell>
          <cell r="C2597">
            <v>0</v>
          </cell>
        </row>
        <row r="2598">
          <cell r="A2598">
            <v>137261</v>
          </cell>
          <cell r="B2598">
            <v>0</v>
          </cell>
          <cell r="C2598">
            <v>0</v>
          </cell>
        </row>
        <row r="2599">
          <cell r="A2599">
            <v>137985</v>
          </cell>
          <cell r="B2599">
            <v>0</v>
          </cell>
          <cell r="C2599">
            <v>0</v>
          </cell>
        </row>
        <row r="2600">
          <cell r="A2600">
            <v>139939</v>
          </cell>
          <cell r="B2600">
            <v>22742.633057000006</v>
          </cell>
          <cell r="C2600">
            <v>22742.633057000006</v>
          </cell>
        </row>
        <row r="2601">
          <cell r="A2601">
            <v>144907</v>
          </cell>
          <cell r="B2601">
            <v>0</v>
          </cell>
          <cell r="C2601">
            <v>0</v>
          </cell>
        </row>
        <row r="2602">
          <cell r="A2602">
            <v>140292</v>
          </cell>
          <cell r="B2602">
            <v>7216.4738880000004</v>
          </cell>
          <cell r="C2602">
            <v>7216.4738880000004</v>
          </cell>
        </row>
        <row r="2603">
          <cell r="A2603">
            <v>144910</v>
          </cell>
          <cell r="B2603">
            <v>29876.493218</v>
          </cell>
          <cell r="C2603">
            <v>29876.493218</v>
          </cell>
        </row>
        <row r="2604">
          <cell r="A2604">
            <v>143516</v>
          </cell>
          <cell r="B2604">
            <v>14598.718648000002</v>
          </cell>
          <cell r="C2604">
            <v>14598.718648000002</v>
          </cell>
        </row>
        <row r="2605">
          <cell r="A2605">
            <v>143511</v>
          </cell>
          <cell r="B2605">
            <v>0</v>
          </cell>
          <cell r="C2605">
            <v>0</v>
          </cell>
        </row>
        <row r="2606">
          <cell r="A2606">
            <v>146991</v>
          </cell>
          <cell r="B2606">
            <v>0</v>
          </cell>
          <cell r="C2606">
            <v>0</v>
          </cell>
        </row>
        <row r="2607">
          <cell r="A2607">
            <v>153400</v>
          </cell>
          <cell r="B2607">
            <v>4451.0953639999998</v>
          </cell>
          <cell r="C2607">
            <v>4451.0953639999998</v>
          </cell>
        </row>
        <row r="2608">
          <cell r="A2608">
            <v>152389</v>
          </cell>
          <cell r="B2608">
            <v>0</v>
          </cell>
          <cell r="C2608">
            <v>0</v>
          </cell>
        </row>
        <row r="2609">
          <cell r="A2609">
            <v>153803</v>
          </cell>
          <cell r="B2609">
            <v>0</v>
          </cell>
          <cell r="C2609">
            <v>0</v>
          </cell>
        </row>
        <row r="2610">
          <cell r="A2610">
            <v>153436</v>
          </cell>
          <cell r="B2610">
            <v>0</v>
          </cell>
          <cell r="C2610">
            <v>0</v>
          </cell>
        </row>
        <row r="2611">
          <cell r="A2611">
            <v>152332</v>
          </cell>
          <cell r="B2611">
            <v>0</v>
          </cell>
          <cell r="C2611">
            <v>0</v>
          </cell>
        </row>
        <row r="2612">
          <cell r="A2612">
            <v>153967</v>
          </cell>
          <cell r="B2612">
            <v>0</v>
          </cell>
          <cell r="C2612">
            <v>0</v>
          </cell>
        </row>
        <row r="2613">
          <cell r="A2613">
            <v>154034</v>
          </cell>
          <cell r="B2613">
            <v>0</v>
          </cell>
          <cell r="C2613">
            <v>0</v>
          </cell>
        </row>
        <row r="2614">
          <cell r="A2614">
            <v>152298</v>
          </cell>
          <cell r="B2614">
            <v>15011.733144999998</v>
          </cell>
          <cell r="C2614">
            <v>15011.733144999998</v>
          </cell>
        </row>
        <row r="2615">
          <cell r="A2615">
            <v>155154</v>
          </cell>
          <cell r="B2615">
            <v>0</v>
          </cell>
          <cell r="C2615">
            <v>0</v>
          </cell>
        </row>
        <row r="2616">
          <cell r="A2616">
            <v>155332</v>
          </cell>
          <cell r="B2616">
            <v>0</v>
          </cell>
          <cell r="C2616">
            <v>0</v>
          </cell>
        </row>
        <row r="2617">
          <cell r="A2617">
            <v>152772</v>
          </cell>
          <cell r="B2617">
            <v>0</v>
          </cell>
          <cell r="C2617">
            <v>0</v>
          </cell>
        </row>
        <row r="2618">
          <cell r="A2618">
            <v>154229</v>
          </cell>
          <cell r="B2618">
            <v>0</v>
          </cell>
          <cell r="C2618">
            <v>0</v>
          </cell>
        </row>
        <row r="2619">
          <cell r="A2619">
            <v>143513</v>
          </cell>
          <cell r="B2619">
            <v>0</v>
          </cell>
          <cell r="C2619">
            <v>0</v>
          </cell>
        </row>
        <row r="2620">
          <cell r="A2620">
            <v>143515</v>
          </cell>
          <cell r="B2620">
            <v>0</v>
          </cell>
          <cell r="C2620">
            <v>0</v>
          </cell>
        </row>
        <row r="2621">
          <cell r="A2621">
            <v>153875</v>
          </cell>
          <cell r="B2621">
            <v>0</v>
          </cell>
          <cell r="C2621">
            <v>0</v>
          </cell>
        </row>
        <row r="2622">
          <cell r="A2622">
            <v>152773</v>
          </cell>
          <cell r="B2622">
            <v>0</v>
          </cell>
          <cell r="C2622">
            <v>0</v>
          </cell>
        </row>
        <row r="2623">
          <cell r="A2623">
            <v>136917</v>
          </cell>
          <cell r="B2623">
            <v>0</v>
          </cell>
          <cell r="C2623">
            <v>0</v>
          </cell>
        </row>
        <row r="2624">
          <cell r="A2624">
            <v>121077</v>
          </cell>
          <cell r="B2624">
            <v>277239.53577100002</v>
          </cell>
          <cell r="C2624">
            <v>277239.53577100002</v>
          </cell>
        </row>
        <row r="2625">
          <cell r="A2625">
            <v>123289</v>
          </cell>
          <cell r="B2625">
            <v>15023.317064999999</v>
          </cell>
          <cell r="C2625">
            <v>15023.317064999999</v>
          </cell>
        </row>
        <row r="2626">
          <cell r="A2626">
            <v>123288</v>
          </cell>
          <cell r="B2626">
            <v>190855.52874100002</v>
          </cell>
          <cell r="C2626">
            <v>190855.52874100002</v>
          </cell>
        </row>
        <row r="2627">
          <cell r="A2627">
            <v>122350</v>
          </cell>
          <cell r="B2627">
            <v>9890.3162379999994</v>
          </cell>
          <cell r="C2627">
            <v>9890.3162379999994</v>
          </cell>
        </row>
        <row r="2628">
          <cell r="A2628">
            <v>122890</v>
          </cell>
          <cell r="B2628">
            <v>0</v>
          </cell>
          <cell r="C2628">
            <v>0</v>
          </cell>
        </row>
        <row r="2629">
          <cell r="A2629">
            <v>121263</v>
          </cell>
          <cell r="B2629">
            <v>161.650993</v>
          </cell>
          <cell r="C2629">
            <v>161.650993</v>
          </cell>
        </row>
        <row r="2630">
          <cell r="A2630">
            <v>121844</v>
          </cell>
          <cell r="B2630">
            <v>53987.145141000001</v>
          </cell>
          <cell r="C2630">
            <v>53987.145141000001</v>
          </cell>
        </row>
        <row r="2631">
          <cell r="A2631">
            <v>125151</v>
          </cell>
          <cell r="B2631">
            <v>4033711.6011889982</v>
          </cell>
          <cell r="C2631">
            <v>4033711.6011889982</v>
          </cell>
        </row>
        <row r="2632">
          <cell r="A2632">
            <v>120370</v>
          </cell>
          <cell r="B2632">
            <v>157050.14551500001</v>
          </cell>
          <cell r="C2632">
            <v>157050.14551500001</v>
          </cell>
        </row>
        <row r="2633">
          <cell r="A2633">
            <v>122608</v>
          </cell>
          <cell r="B2633">
            <v>100261.090191</v>
          </cell>
          <cell r="C2633">
            <v>100261.090191</v>
          </cell>
        </row>
        <row r="2634">
          <cell r="A2634">
            <v>120942</v>
          </cell>
          <cell r="B2634">
            <v>278331.35658000002</v>
          </cell>
          <cell r="C2634">
            <v>278331.35658000002</v>
          </cell>
        </row>
        <row r="2635">
          <cell r="A2635">
            <v>123608</v>
          </cell>
          <cell r="B2635">
            <v>100785.016692</v>
          </cell>
          <cell r="C2635">
            <v>100785.016692</v>
          </cell>
        </row>
        <row r="2636">
          <cell r="A2636">
            <v>123308</v>
          </cell>
          <cell r="B2636">
            <v>100592.97413500001</v>
          </cell>
          <cell r="C2636">
            <v>100592.97413500001</v>
          </cell>
        </row>
        <row r="2637">
          <cell r="A2637">
            <v>124434</v>
          </cell>
          <cell r="B2637">
            <v>179456.78362100001</v>
          </cell>
          <cell r="C2637">
            <v>179456.78362100001</v>
          </cell>
        </row>
        <row r="2638">
          <cell r="A2638">
            <v>120939</v>
          </cell>
          <cell r="B2638">
            <v>420667.39039399999</v>
          </cell>
          <cell r="C2638">
            <v>420667.39039399999</v>
          </cell>
        </row>
        <row r="2639">
          <cell r="A2639">
            <v>120669</v>
          </cell>
          <cell r="B2639">
            <v>14293.406481000002</v>
          </cell>
          <cell r="C2639">
            <v>14293.406481000002</v>
          </cell>
        </row>
        <row r="2640">
          <cell r="A2640">
            <v>120327</v>
          </cell>
          <cell r="B2640">
            <v>13323.099555000001</v>
          </cell>
          <cell r="C2640">
            <v>13323.099555000001</v>
          </cell>
        </row>
        <row r="2641">
          <cell r="A2641">
            <v>124020</v>
          </cell>
          <cell r="B2641">
            <v>128193.689254</v>
          </cell>
          <cell r="C2641">
            <v>128193.689254</v>
          </cell>
        </row>
        <row r="2642">
          <cell r="A2642">
            <v>120757</v>
          </cell>
          <cell r="B2642">
            <v>28187.344326000002</v>
          </cell>
          <cell r="C2642">
            <v>28187.344326000002</v>
          </cell>
        </row>
        <row r="2643">
          <cell r="A2643">
            <v>124754</v>
          </cell>
          <cell r="B2643">
            <v>0</v>
          </cell>
          <cell r="C2643">
            <v>0</v>
          </cell>
        </row>
        <row r="2644">
          <cell r="A2644">
            <v>124668</v>
          </cell>
          <cell r="B2644">
            <v>36383.002952000003</v>
          </cell>
          <cell r="C2644">
            <v>36383.002952000003</v>
          </cell>
        </row>
        <row r="2645">
          <cell r="A2645">
            <v>124658</v>
          </cell>
          <cell r="B2645">
            <v>5417.0160649999998</v>
          </cell>
          <cell r="C2645">
            <v>5417.0160649999998</v>
          </cell>
        </row>
        <row r="2646">
          <cell r="A2646">
            <v>124027</v>
          </cell>
          <cell r="B2646">
            <v>0</v>
          </cell>
          <cell r="C2646">
            <v>0</v>
          </cell>
        </row>
        <row r="2647">
          <cell r="A2647">
            <v>124571</v>
          </cell>
          <cell r="B2647">
            <v>11487.650776</v>
          </cell>
          <cell r="C2647">
            <v>11487.650776</v>
          </cell>
        </row>
        <row r="2648">
          <cell r="A2648">
            <v>124233</v>
          </cell>
          <cell r="B2648">
            <v>137786.881723</v>
          </cell>
          <cell r="C2648">
            <v>137786.881723</v>
          </cell>
        </row>
        <row r="2649">
          <cell r="A2649">
            <v>124122</v>
          </cell>
          <cell r="B2649">
            <v>0</v>
          </cell>
          <cell r="C2649">
            <v>0</v>
          </cell>
        </row>
        <row r="2650">
          <cell r="A2650">
            <v>124475</v>
          </cell>
          <cell r="B2650">
            <v>1611.14302</v>
          </cell>
          <cell r="C2650">
            <v>1611.14302</v>
          </cell>
        </row>
        <row r="2651">
          <cell r="A2651">
            <v>124602</v>
          </cell>
          <cell r="B2651">
            <v>0</v>
          </cell>
          <cell r="C2651">
            <v>0</v>
          </cell>
        </row>
        <row r="2652">
          <cell r="A2652">
            <v>124554</v>
          </cell>
          <cell r="B2652">
            <v>5742.2638919999999</v>
          </cell>
          <cell r="C2652">
            <v>5742.2638919999999</v>
          </cell>
        </row>
        <row r="2653">
          <cell r="A2653">
            <v>122724</v>
          </cell>
          <cell r="B2653">
            <v>19171.134401000003</v>
          </cell>
          <cell r="C2653">
            <v>19171.134401000003</v>
          </cell>
        </row>
        <row r="2654">
          <cell r="A2654">
            <v>124620</v>
          </cell>
          <cell r="B2654">
            <v>0</v>
          </cell>
          <cell r="C2654">
            <v>0</v>
          </cell>
        </row>
        <row r="2655">
          <cell r="A2655">
            <v>124116</v>
          </cell>
          <cell r="B2655">
            <v>5349.7672400000001</v>
          </cell>
          <cell r="C2655">
            <v>5349.7672400000001</v>
          </cell>
        </row>
        <row r="2656">
          <cell r="A2656">
            <v>121002</v>
          </cell>
          <cell r="B2656">
            <v>156295.014433</v>
          </cell>
          <cell r="C2656">
            <v>156295.014433</v>
          </cell>
        </row>
        <row r="2657">
          <cell r="A2657">
            <v>121001</v>
          </cell>
          <cell r="B2657">
            <v>131728.869943</v>
          </cell>
          <cell r="C2657">
            <v>131728.869943</v>
          </cell>
        </row>
        <row r="2658">
          <cell r="A2658">
            <v>120314</v>
          </cell>
          <cell r="B2658">
            <v>4836.324936</v>
          </cell>
          <cell r="C2658">
            <v>4836.324936</v>
          </cell>
        </row>
        <row r="2659">
          <cell r="A2659">
            <v>120298</v>
          </cell>
          <cell r="B2659">
            <v>248291.61542700001</v>
          </cell>
          <cell r="C2659">
            <v>248291.61542700001</v>
          </cell>
        </row>
        <row r="2660">
          <cell r="A2660">
            <v>120357</v>
          </cell>
          <cell r="B2660">
            <v>719228.53562500002</v>
          </cell>
          <cell r="C2660">
            <v>719228.53562500002</v>
          </cell>
        </row>
        <row r="2661">
          <cell r="A2661">
            <v>120643</v>
          </cell>
          <cell r="B2661">
            <v>606770.51855699997</v>
          </cell>
          <cell r="C2661">
            <v>606770.51855699997</v>
          </cell>
        </row>
        <row r="2662">
          <cell r="A2662">
            <v>120291</v>
          </cell>
          <cell r="B2662">
            <v>828504.51078699983</v>
          </cell>
          <cell r="C2662">
            <v>828504.51078699983</v>
          </cell>
        </row>
        <row r="2663">
          <cell r="A2663">
            <v>120407</v>
          </cell>
          <cell r="B2663">
            <v>1158893.464962</v>
          </cell>
          <cell r="C2663">
            <v>1158893.464962</v>
          </cell>
        </row>
        <row r="2664">
          <cell r="A2664">
            <v>120456</v>
          </cell>
          <cell r="B2664">
            <v>602566.72982100002</v>
          </cell>
          <cell r="C2664">
            <v>602566.72982100002</v>
          </cell>
        </row>
        <row r="2665">
          <cell r="A2665">
            <v>120409</v>
          </cell>
          <cell r="B2665">
            <v>501084.80706399994</v>
          </cell>
          <cell r="C2665">
            <v>501084.80706399994</v>
          </cell>
        </row>
        <row r="2666">
          <cell r="A2666">
            <v>120294</v>
          </cell>
          <cell r="B2666">
            <v>157246.38218099999</v>
          </cell>
          <cell r="C2666">
            <v>157246.38218099999</v>
          </cell>
        </row>
        <row r="2667">
          <cell r="A2667">
            <v>120690</v>
          </cell>
          <cell r="B2667">
            <v>138106.74314500001</v>
          </cell>
          <cell r="C2667">
            <v>138106.74314500001</v>
          </cell>
        </row>
        <row r="2668">
          <cell r="A2668">
            <v>120308</v>
          </cell>
          <cell r="B2668">
            <v>329692.26551399997</v>
          </cell>
          <cell r="C2668">
            <v>329692.26551399997</v>
          </cell>
        </row>
        <row r="2669">
          <cell r="A2669">
            <v>120361</v>
          </cell>
          <cell r="B2669">
            <v>599461.97123799997</v>
          </cell>
          <cell r="C2669">
            <v>599461.97123799997</v>
          </cell>
        </row>
        <row r="2670">
          <cell r="A2670">
            <v>121294</v>
          </cell>
          <cell r="B2670">
            <v>152758.145804</v>
          </cell>
          <cell r="C2670">
            <v>152758.145804</v>
          </cell>
        </row>
        <row r="2671">
          <cell r="A2671">
            <v>122642</v>
          </cell>
          <cell r="B2671">
            <v>25865.886607</v>
          </cell>
          <cell r="C2671">
            <v>25865.886607</v>
          </cell>
        </row>
        <row r="2672">
          <cell r="A2672">
            <v>122086</v>
          </cell>
          <cell r="B2672">
            <v>7241.0850339999997</v>
          </cell>
          <cell r="C2672">
            <v>7241.0850339999997</v>
          </cell>
        </row>
        <row r="2673">
          <cell r="A2673">
            <v>122579</v>
          </cell>
          <cell r="B2673">
            <v>207573.106741</v>
          </cell>
          <cell r="C2673">
            <v>207573.106741</v>
          </cell>
        </row>
        <row r="2674">
          <cell r="A2674" t="str">
            <v>120842</v>
          </cell>
          <cell r="B2674">
            <v>0</v>
          </cell>
          <cell r="C2674">
            <v>0</v>
          </cell>
        </row>
        <row r="2675">
          <cell r="A2675" t="str">
            <v>122321</v>
          </cell>
          <cell r="B2675">
            <v>0</v>
          </cell>
          <cell r="C2675">
            <v>0</v>
          </cell>
        </row>
        <row r="2676">
          <cell r="A2676" t="str">
            <v>124368</v>
          </cell>
          <cell r="B2676">
            <v>0</v>
          </cell>
          <cell r="C2676">
            <v>0</v>
          </cell>
        </row>
        <row r="2677">
          <cell r="A2677" t="str">
            <v>120843</v>
          </cell>
          <cell r="B2677">
            <v>0</v>
          </cell>
          <cell r="C2677">
            <v>0</v>
          </cell>
        </row>
        <row r="2678">
          <cell r="A2678" t="str">
            <v>123911</v>
          </cell>
          <cell r="B2678">
            <v>0</v>
          </cell>
          <cell r="C2678">
            <v>0</v>
          </cell>
        </row>
        <row r="2679">
          <cell r="A2679">
            <v>121064</v>
          </cell>
          <cell r="B2679">
            <v>250199.71149099999</v>
          </cell>
          <cell r="C2679">
            <v>250199.71149099999</v>
          </cell>
        </row>
        <row r="2680">
          <cell r="A2680">
            <v>124656</v>
          </cell>
          <cell r="B2680">
            <v>48996.633016</v>
          </cell>
          <cell r="C2680">
            <v>48996.633016</v>
          </cell>
        </row>
        <row r="2681">
          <cell r="A2681">
            <v>122352</v>
          </cell>
          <cell r="B2681">
            <v>9524.0405019999998</v>
          </cell>
          <cell r="C2681">
            <v>9524.0405019999998</v>
          </cell>
        </row>
        <row r="2682">
          <cell r="A2682">
            <v>122383</v>
          </cell>
          <cell r="B2682">
            <v>0</v>
          </cell>
          <cell r="C2682">
            <v>0</v>
          </cell>
        </row>
        <row r="2683">
          <cell r="A2683">
            <v>120529</v>
          </cell>
          <cell r="B2683">
            <v>2664502.5298629985</v>
          </cell>
          <cell r="C2683">
            <v>2664502.5298629985</v>
          </cell>
        </row>
        <row r="2684">
          <cell r="A2684">
            <v>120495</v>
          </cell>
          <cell r="B2684">
            <v>50401.079246999994</v>
          </cell>
          <cell r="C2684">
            <v>50401.079246999994</v>
          </cell>
        </row>
        <row r="2685">
          <cell r="A2685" t="str">
            <v>120559</v>
          </cell>
          <cell r="B2685">
            <v>0</v>
          </cell>
          <cell r="C2685">
            <v>0</v>
          </cell>
        </row>
        <row r="2686">
          <cell r="A2686" t="str">
            <v>123987</v>
          </cell>
          <cell r="B2686">
            <v>0</v>
          </cell>
          <cell r="C2686">
            <v>0</v>
          </cell>
        </row>
        <row r="2687">
          <cell r="A2687" t="str">
            <v>120330</v>
          </cell>
          <cell r="B2687">
            <v>0</v>
          </cell>
          <cell r="C2687">
            <v>0</v>
          </cell>
        </row>
        <row r="2688">
          <cell r="A2688" t="str">
            <v>122267</v>
          </cell>
          <cell r="B2688">
            <v>0</v>
          </cell>
          <cell r="C2688">
            <v>0</v>
          </cell>
        </row>
        <row r="2689">
          <cell r="A2689" t="str">
            <v>122706</v>
          </cell>
          <cell r="B2689">
            <v>0</v>
          </cell>
          <cell r="C2689">
            <v>0</v>
          </cell>
        </row>
        <row r="2690">
          <cell r="A2690" t="str">
            <v>122462</v>
          </cell>
          <cell r="B2690">
            <v>0</v>
          </cell>
          <cell r="C2690">
            <v>0</v>
          </cell>
        </row>
        <row r="2691">
          <cell r="A2691" t="str">
            <v>124612</v>
          </cell>
          <cell r="B2691">
            <v>0</v>
          </cell>
          <cell r="C2691">
            <v>0</v>
          </cell>
        </row>
        <row r="2692">
          <cell r="A2692" t="str">
            <v>122881</v>
          </cell>
          <cell r="B2692">
            <v>0</v>
          </cell>
          <cell r="C2692">
            <v>0</v>
          </cell>
        </row>
        <row r="2693">
          <cell r="A2693" t="str">
            <v>122682</v>
          </cell>
          <cell r="B2693">
            <v>0</v>
          </cell>
          <cell r="C2693">
            <v>0</v>
          </cell>
        </row>
        <row r="2694">
          <cell r="A2694" t="str">
            <v>122351</v>
          </cell>
          <cell r="B2694">
            <v>0</v>
          </cell>
          <cell r="C2694">
            <v>0</v>
          </cell>
        </row>
        <row r="2695">
          <cell r="A2695" t="str">
            <v>121586</v>
          </cell>
          <cell r="B2695">
            <v>0</v>
          </cell>
          <cell r="C2695">
            <v>0</v>
          </cell>
        </row>
        <row r="2696">
          <cell r="A2696">
            <v>124611</v>
          </cell>
          <cell r="B2696">
            <v>0</v>
          </cell>
          <cell r="C2696">
            <v>0</v>
          </cell>
        </row>
        <row r="2697">
          <cell r="A2697">
            <v>124897</v>
          </cell>
          <cell r="B2697">
            <v>34122.31856</v>
          </cell>
          <cell r="C2697">
            <v>34122.31856</v>
          </cell>
        </row>
        <row r="2698">
          <cell r="A2698">
            <v>124786</v>
          </cell>
          <cell r="B2698">
            <v>5760.0194030000002</v>
          </cell>
          <cell r="C2698">
            <v>5760.0194030000002</v>
          </cell>
        </row>
        <row r="2699">
          <cell r="A2699">
            <v>124026</v>
          </cell>
          <cell r="B2699">
            <v>9865.7238190000007</v>
          </cell>
          <cell r="C2699">
            <v>9865.7238190000007</v>
          </cell>
        </row>
        <row r="2700">
          <cell r="A2700">
            <v>124749</v>
          </cell>
          <cell r="B2700">
            <v>18939.553113000002</v>
          </cell>
          <cell r="C2700">
            <v>18939.553113000002</v>
          </cell>
        </row>
        <row r="2701">
          <cell r="A2701">
            <v>123716</v>
          </cell>
          <cell r="B2701">
            <v>353683.19628699997</v>
          </cell>
          <cell r="C2701">
            <v>353683.19628699997</v>
          </cell>
        </row>
        <row r="2702">
          <cell r="A2702" t="str">
            <v>120944</v>
          </cell>
          <cell r="B2702">
            <v>0</v>
          </cell>
          <cell r="C2702">
            <v>0</v>
          </cell>
        </row>
        <row r="2703">
          <cell r="A2703">
            <v>124609</v>
          </cell>
          <cell r="B2703">
            <v>0</v>
          </cell>
          <cell r="C2703">
            <v>0</v>
          </cell>
        </row>
        <row r="2704">
          <cell r="A2704">
            <v>123615</v>
          </cell>
          <cell r="B2704">
            <v>0</v>
          </cell>
          <cell r="C2704">
            <v>0</v>
          </cell>
        </row>
        <row r="2705">
          <cell r="A2705">
            <v>124655</v>
          </cell>
          <cell r="B2705">
            <v>0</v>
          </cell>
          <cell r="C2705">
            <v>0</v>
          </cell>
        </row>
        <row r="2706">
          <cell r="A2706">
            <v>124798</v>
          </cell>
          <cell r="B2706">
            <v>0</v>
          </cell>
          <cell r="C2706">
            <v>0</v>
          </cell>
        </row>
        <row r="2707">
          <cell r="A2707">
            <v>124621</v>
          </cell>
          <cell r="B2707">
            <v>0</v>
          </cell>
          <cell r="C2707">
            <v>0</v>
          </cell>
        </row>
        <row r="2708">
          <cell r="A2708">
            <v>124842</v>
          </cell>
          <cell r="B2708">
            <v>40119.045213999998</v>
          </cell>
          <cell r="C2708">
            <v>40119.045213999998</v>
          </cell>
        </row>
        <row r="2709">
          <cell r="A2709">
            <v>120598</v>
          </cell>
          <cell r="B2709">
            <v>50993.864077999999</v>
          </cell>
          <cell r="C2709">
            <v>50993.864077999999</v>
          </cell>
        </row>
        <row r="2710">
          <cell r="A2710">
            <v>124961</v>
          </cell>
          <cell r="B2710">
            <v>0</v>
          </cell>
          <cell r="C2710">
            <v>0</v>
          </cell>
        </row>
        <row r="2711">
          <cell r="A2711">
            <v>122818</v>
          </cell>
          <cell r="B2711">
            <v>15732.754246</v>
          </cell>
          <cell r="C2711">
            <v>15732.754246</v>
          </cell>
        </row>
        <row r="2712">
          <cell r="A2712">
            <v>124577</v>
          </cell>
          <cell r="B2712">
            <v>30086.365567000001</v>
          </cell>
          <cell r="C2712">
            <v>30086.365567000001</v>
          </cell>
        </row>
        <row r="2713">
          <cell r="A2713" t="str">
            <v>122683</v>
          </cell>
          <cell r="B2713">
            <v>0</v>
          </cell>
          <cell r="C2713">
            <v>0</v>
          </cell>
        </row>
        <row r="2714">
          <cell r="A2714">
            <v>124771</v>
          </cell>
          <cell r="B2714">
            <v>120.25303700000001</v>
          </cell>
          <cell r="C2714">
            <v>120.25303700000001</v>
          </cell>
        </row>
        <row r="2715">
          <cell r="A2715">
            <v>124861</v>
          </cell>
          <cell r="B2715">
            <v>49802.399578000004</v>
          </cell>
          <cell r="C2715">
            <v>49802.399578000004</v>
          </cell>
        </row>
        <row r="2716">
          <cell r="A2716">
            <v>122319</v>
          </cell>
          <cell r="B2716">
            <v>1135365.1597859999</v>
          </cell>
          <cell r="C2716">
            <v>1135365.1597859999</v>
          </cell>
        </row>
        <row r="2717">
          <cell r="A2717">
            <v>121203</v>
          </cell>
          <cell r="B2717">
            <v>21442.686109999999</v>
          </cell>
          <cell r="C2717">
            <v>21442.686109999999</v>
          </cell>
        </row>
        <row r="2718">
          <cell r="A2718">
            <v>121906</v>
          </cell>
          <cell r="B2718">
            <v>6400.103075</v>
          </cell>
          <cell r="C2718">
            <v>6400.103075</v>
          </cell>
        </row>
        <row r="2719">
          <cell r="A2719">
            <v>122460</v>
          </cell>
          <cell r="B2719">
            <v>50829.754469999993</v>
          </cell>
          <cell r="C2719">
            <v>50829.754469999993</v>
          </cell>
        </row>
        <row r="2720">
          <cell r="A2720">
            <v>124192</v>
          </cell>
          <cell r="B2720">
            <v>54711.341519000001</v>
          </cell>
          <cell r="C2720">
            <v>54711.341519000001</v>
          </cell>
        </row>
        <row r="2721">
          <cell r="A2721">
            <v>123014</v>
          </cell>
          <cell r="B2721">
            <v>31971.451793999997</v>
          </cell>
          <cell r="C2721">
            <v>31971.451793999997</v>
          </cell>
        </row>
        <row r="2722">
          <cell r="A2722">
            <v>124204</v>
          </cell>
          <cell r="B2722">
            <v>0</v>
          </cell>
          <cell r="C2722">
            <v>0</v>
          </cell>
        </row>
        <row r="2723">
          <cell r="A2723">
            <v>122098</v>
          </cell>
          <cell r="B2723">
            <v>56469.795793999998</v>
          </cell>
          <cell r="C2723">
            <v>56469.795793999998</v>
          </cell>
        </row>
        <row r="2724">
          <cell r="A2724" t="str">
            <v>124205</v>
          </cell>
          <cell r="B2724">
            <v>0</v>
          </cell>
          <cell r="C2724">
            <v>0</v>
          </cell>
        </row>
        <row r="2725">
          <cell r="A2725" t="str">
            <v>124753</v>
          </cell>
          <cell r="B2725">
            <v>0</v>
          </cell>
          <cell r="C2725">
            <v>0</v>
          </cell>
        </row>
        <row r="2726">
          <cell r="A2726" t="str">
            <v>121222</v>
          </cell>
          <cell r="B2726">
            <v>0</v>
          </cell>
          <cell r="C2726">
            <v>0</v>
          </cell>
        </row>
        <row r="2727">
          <cell r="A2727">
            <v>120315</v>
          </cell>
          <cell r="B2727">
            <v>28395.912078000001</v>
          </cell>
          <cell r="C2727">
            <v>28395.912078000001</v>
          </cell>
        </row>
        <row r="2728">
          <cell r="A2728">
            <v>120779</v>
          </cell>
          <cell r="B2728">
            <v>1755144.4463310004</v>
          </cell>
          <cell r="C2728">
            <v>1755144.4463310004</v>
          </cell>
        </row>
        <row r="2729">
          <cell r="A2729">
            <v>120140</v>
          </cell>
          <cell r="B2729">
            <v>70009.521477000002</v>
          </cell>
          <cell r="C2729">
            <v>70009.521477000002</v>
          </cell>
        </row>
        <row r="2730">
          <cell r="A2730">
            <v>122416</v>
          </cell>
          <cell r="B2730">
            <v>58451.634028</v>
          </cell>
          <cell r="C2730">
            <v>58451.634028</v>
          </cell>
        </row>
        <row r="2731">
          <cell r="A2731">
            <v>124767</v>
          </cell>
          <cell r="B2731">
            <v>14368.241322</v>
          </cell>
          <cell r="C2731">
            <v>14368.241322</v>
          </cell>
        </row>
        <row r="2732">
          <cell r="A2732">
            <v>119881</v>
          </cell>
          <cell r="B2732">
            <v>2886748.4644499999</v>
          </cell>
          <cell r="C2732">
            <v>2886748.4644499999</v>
          </cell>
        </row>
        <row r="2733">
          <cell r="A2733">
            <v>123127</v>
          </cell>
          <cell r="B2733">
            <v>347605.35969300003</v>
          </cell>
          <cell r="C2733">
            <v>347605.35969300003</v>
          </cell>
        </row>
        <row r="2734">
          <cell r="A2734">
            <v>123283</v>
          </cell>
          <cell r="B2734">
            <v>1066615.8651330001</v>
          </cell>
          <cell r="C2734">
            <v>1066615.8651330001</v>
          </cell>
        </row>
        <row r="2735">
          <cell r="A2735">
            <v>123133</v>
          </cell>
          <cell r="B2735">
            <v>1104052.7661289999</v>
          </cell>
          <cell r="C2735">
            <v>1104052.7661289999</v>
          </cell>
        </row>
        <row r="2736">
          <cell r="A2736">
            <v>123147</v>
          </cell>
          <cell r="B2736">
            <v>162552.34347600001</v>
          </cell>
          <cell r="C2736">
            <v>162552.34347600001</v>
          </cell>
        </row>
        <row r="2737">
          <cell r="A2737">
            <v>123216</v>
          </cell>
          <cell r="B2737">
            <v>127272.89006200001</v>
          </cell>
          <cell r="C2737">
            <v>127272.89006200001</v>
          </cell>
        </row>
        <row r="2738">
          <cell r="A2738">
            <v>123215</v>
          </cell>
          <cell r="B2738">
            <v>1644012.8849940002</v>
          </cell>
          <cell r="C2738">
            <v>1644012.8849940002</v>
          </cell>
        </row>
        <row r="2739">
          <cell r="A2739">
            <v>123364</v>
          </cell>
          <cell r="B2739">
            <v>157.16753</v>
          </cell>
          <cell r="C2739">
            <v>157.16753</v>
          </cell>
        </row>
        <row r="2740">
          <cell r="A2740" t="str">
            <v>123156</v>
          </cell>
          <cell r="B2740">
            <v>0</v>
          </cell>
          <cell r="C2740">
            <v>0</v>
          </cell>
        </row>
        <row r="2741">
          <cell r="A2741" t="str">
            <v>123214</v>
          </cell>
          <cell r="B2741">
            <v>0</v>
          </cell>
          <cell r="C2741">
            <v>0</v>
          </cell>
        </row>
        <row r="2742">
          <cell r="A2742">
            <v>126083</v>
          </cell>
          <cell r="B2742">
            <v>21190.072326000001</v>
          </cell>
          <cell r="C2742">
            <v>21190.072326000001</v>
          </cell>
        </row>
        <row r="2743">
          <cell r="A2743" t="str">
            <v>125824</v>
          </cell>
          <cell r="B2743">
            <v>0</v>
          </cell>
          <cell r="C2743">
            <v>0</v>
          </cell>
        </row>
        <row r="2744">
          <cell r="A2744" t="str">
            <v>124550</v>
          </cell>
          <cell r="B2744">
            <v>0</v>
          </cell>
          <cell r="C2744">
            <v>0</v>
          </cell>
        </row>
        <row r="2745">
          <cell r="A2745">
            <v>125049</v>
          </cell>
          <cell r="B2745">
            <v>534312.9254549999</v>
          </cell>
          <cell r="C2745">
            <v>534312.9254549999</v>
          </cell>
        </row>
        <row r="2746">
          <cell r="A2746">
            <v>126074</v>
          </cell>
          <cell r="B2746">
            <v>65899.919127000001</v>
          </cell>
          <cell r="C2746">
            <v>65899.919127000001</v>
          </cell>
        </row>
        <row r="2747">
          <cell r="A2747" t="str">
            <v>123179</v>
          </cell>
          <cell r="B2747">
            <v>0</v>
          </cell>
          <cell r="C2747">
            <v>0</v>
          </cell>
        </row>
        <row r="2748">
          <cell r="A2748" t="str">
            <v>125345</v>
          </cell>
          <cell r="B2748">
            <v>0</v>
          </cell>
          <cell r="C2748">
            <v>0</v>
          </cell>
        </row>
        <row r="2749">
          <cell r="A2749" t="str">
            <v>126015</v>
          </cell>
          <cell r="B2749">
            <v>0</v>
          </cell>
          <cell r="C2749">
            <v>0</v>
          </cell>
        </row>
        <row r="2750">
          <cell r="A2750">
            <v>125424</v>
          </cell>
          <cell r="B2750">
            <v>29049.026601999998</v>
          </cell>
          <cell r="C2750">
            <v>29049.026601999998</v>
          </cell>
        </row>
        <row r="2751">
          <cell r="A2751" t="str">
            <v>123192</v>
          </cell>
          <cell r="B2751">
            <v>0</v>
          </cell>
          <cell r="C2751">
            <v>0</v>
          </cell>
        </row>
        <row r="2752">
          <cell r="A2752" t="str">
            <v>125368</v>
          </cell>
          <cell r="B2752">
            <v>0</v>
          </cell>
          <cell r="C2752">
            <v>0</v>
          </cell>
        </row>
        <row r="2753">
          <cell r="A2753" t="str">
            <v>124129</v>
          </cell>
          <cell r="B2753">
            <v>0</v>
          </cell>
          <cell r="C2753">
            <v>0</v>
          </cell>
        </row>
        <row r="2754">
          <cell r="A2754" t="str">
            <v>125098</v>
          </cell>
          <cell r="B2754">
            <v>0</v>
          </cell>
          <cell r="C2754">
            <v>0</v>
          </cell>
        </row>
        <row r="2755">
          <cell r="A2755" t="str">
            <v>125653</v>
          </cell>
          <cell r="B2755">
            <v>0</v>
          </cell>
          <cell r="C2755">
            <v>0</v>
          </cell>
        </row>
        <row r="2756">
          <cell r="A2756">
            <v>124993</v>
          </cell>
          <cell r="B2756">
            <v>0</v>
          </cell>
          <cell r="C2756">
            <v>0</v>
          </cell>
        </row>
        <row r="2757">
          <cell r="A2757">
            <v>126648</v>
          </cell>
          <cell r="B2757">
            <v>24376.875684000002</v>
          </cell>
          <cell r="C2757">
            <v>24376.875684000002</v>
          </cell>
        </row>
        <row r="2758">
          <cell r="A2758" t="str">
            <v>123734</v>
          </cell>
          <cell r="B2758">
            <v>0</v>
          </cell>
          <cell r="C2758">
            <v>0</v>
          </cell>
        </row>
        <row r="2759">
          <cell r="A2759">
            <v>126094</v>
          </cell>
          <cell r="B2759">
            <v>0</v>
          </cell>
          <cell r="C2759">
            <v>0</v>
          </cell>
        </row>
        <row r="2760">
          <cell r="A2760" t="str">
            <v>125404</v>
          </cell>
          <cell r="B2760">
            <v>0</v>
          </cell>
          <cell r="C2760">
            <v>0</v>
          </cell>
        </row>
        <row r="2761">
          <cell r="A2761" t="str">
            <v>123741</v>
          </cell>
          <cell r="B2761">
            <v>0</v>
          </cell>
          <cell r="C2761">
            <v>0</v>
          </cell>
        </row>
        <row r="2762">
          <cell r="A2762" t="str">
            <v>125546</v>
          </cell>
          <cell r="B2762">
            <v>0</v>
          </cell>
          <cell r="C2762">
            <v>0</v>
          </cell>
        </row>
        <row r="2763">
          <cell r="A2763" t="str">
            <v>125822</v>
          </cell>
          <cell r="B2763">
            <v>0</v>
          </cell>
          <cell r="C2763">
            <v>0</v>
          </cell>
        </row>
        <row r="2764">
          <cell r="A2764" t="str">
            <v>125919</v>
          </cell>
          <cell r="B2764">
            <v>0</v>
          </cell>
          <cell r="C2764">
            <v>0</v>
          </cell>
        </row>
        <row r="2765">
          <cell r="A2765" t="str">
            <v>125406</v>
          </cell>
          <cell r="B2765">
            <v>0</v>
          </cell>
          <cell r="C2765">
            <v>0</v>
          </cell>
        </row>
        <row r="2766">
          <cell r="A2766">
            <v>125849</v>
          </cell>
          <cell r="B2766">
            <v>0</v>
          </cell>
          <cell r="C2766">
            <v>0</v>
          </cell>
        </row>
        <row r="2767">
          <cell r="A2767" t="str">
            <v>123205</v>
          </cell>
          <cell r="B2767">
            <v>0</v>
          </cell>
          <cell r="C2767">
            <v>0</v>
          </cell>
        </row>
        <row r="2768">
          <cell r="A2768" t="str">
            <v>126672</v>
          </cell>
          <cell r="B2768">
            <v>0</v>
          </cell>
          <cell r="C2768">
            <v>0</v>
          </cell>
        </row>
        <row r="2769">
          <cell r="A2769">
            <v>123123</v>
          </cell>
          <cell r="B2769">
            <v>303502.84267300001</v>
          </cell>
          <cell r="C2769">
            <v>303502.84267300001</v>
          </cell>
        </row>
        <row r="2770">
          <cell r="A2770">
            <v>156136</v>
          </cell>
          <cell r="B2770">
            <v>0</v>
          </cell>
          <cell r="C2770">
            <v>0</v>
          </cell>
        </row>
        <row r="2771">
          <cell r="A2771">
            <v>156137</v>
          </cell>
          <cell r="B2771">
            <v>0</v>
          </cell>
          <cell r="C2771">
            <v>0</v>
          </cell>
        </row>
        <row r="2772">
          <cell r="A2772">
            <v>156511</v>
          </cell>
          <cell r="B2772">
            <v>0</v>
          </cell>
          <cell r="C2772">
            <v>0</v>
          </cell>
        </row>
        <row r="2773">
          <cell r="A2773">
            <v>156608</v>
          </cell>
          <cell r="B2773">
            <v>0</v>
          </cell>
          <cell r="C2773">
            <v>0</v>
          </cell>
        </row>
        <row r="2774">
          <cell r="A2774">
            <v>156583</v>
          </cell>
          <cell r="B2774">
            <v>0</v>
          </cell>
          <cell r="C2774">
            <v>0</v>
          </cell>
        </row>
        <row r="2775">
          <cell r="A2775">
            <v>156286</v>
          </cell>
          <cell r="B2775">
            <v>0</v>
          </cell>
          <cell r="C2775">
            <v>0</v>
          </cell>
        </row>
        <row r="2776">
          <cell r="A2776">
            <v>156509</v>
          </cell>
          <cell r="B2776">
            <v>0</v>
          </cell>
          <cell r="C2776">
            <v>0</v>
          </cell>
        </row>
        <row r="2777">
          <cell r="A2777">
            <v>119283</v>
          </cell>
          <cell r="B2777">
            <v>1670865.4068390001</v>
          </cell>
          <cell r="C2777">
            <v>1670865.4068390001</v>
          </cell>
        </row>
        <row r="2778">
          <cell r="A2778">
            <v>118423</v>
          </cell>
          <cell r="B2778">
            <v>1072050.5277760001</v>
          </cell>
          <cell r="C2778">
            <v>1072050.5277760001</v>
          </cell>
        </row>
        <row r="2779">
          <cell r="A2779">
            <v>118296</v>
          </cell>
          <cell r="B2779">
            <v>1765276.8520440001</v>
          </cell>
          <cell r="C2779">
            <v>1765276.8520440001</v>
          </cell>
        </row>
        <row r="2780">
          <cell r="A2780">
            <v>118297</v>
          </cell>
          <cell r="B2780">
            <v>1121721.7516889998</v>
          </cell>
          <cell r="C2780">
            <v>1121721.7516889998</v>
          </cell>
        </row>
        <row r="2781">
          <cell r="A2781">
            <v>118298</v>
          </cell>
          <cell r="B2781">
            <v>2895983.4193329997</v>
          </cell>
          <cell r="C2781">
            <v>2895983.4193329997</v>
          </cell>
        </row>
        <row r="2782">
          <cell r="A2782">
            <v>118299</v>
          </cell>
          <cell r="B2782">
            <v>1058040.0050530001</v>
          </cell>
          <cell r="C2782">
            <v>1058040.0050530001</v>
          </cell>
        </row>
        <row r="2783">
          <cell r="A2783">
            <v>118300</v>
          </cell>
          <cell r="B2783">
            <v>2787749.4391669999</v>
          </cell>
          <cell r="C2783">
            <v>2787749.4391669999</v>
          </cell>
        </row>
        <row r="2784">
          <cell r="A2784">
            <v>118398</v>
          </cell>
          <cell r="B2784">
            <v>1376097.6685400002</v>
          </cell>
          <cell r="C2784">
            <v>1376097.6685400002</v>
          </cell>
        </row>
        <row r="2785">
          <cell r="A2785">
            <v>118400</v>
          </cell>
          <cell r="B2785">
            <v>1599115.0417520001</v>
          </cell>
          <cell r="C2785">
            <v>1599115.0417520001</v>
          </cell>
        </row>
        <row r="2786">
          <cell r="A2786">
            <v>118401</v>
          </cell>
          <cell r="B2786">
            <v>2551579.2628969997</v>
          </cell>
          <cell r="C2786">
            <v>2551579.2628969997</v>
          </cell>
        </row>
        <row r="2787">
          <cell r="A2787">
            <v>118402</v>
          </cell>
          <cell r="B2787">
            <v>1738360.0984579998</v>
          </cell>
          <cell r="C2787">
            <v>1738360.0984579998</v>
          </cell>
        </row>
        <row r="2788">
          <cell r="A2788">
            <v>118404</v>
          </cell>
          <cell r="B2788">
            <v>789327.70142699988</v>
          </cell>
          <cell r="C2788">
            <v>789327.70142699988</v>
          </cell>
        </row>
        <row r="2789">
          <cell r="A2789">
            <v>118405</v>
          </cell>
          <cell r="B2789">
            <v>1508681.369409</v>
          </cell>
          <cell r="C2789">
            <v>1508681.369409</v>
          </cell>
        </row>
        <row r="2790">
          <cell r="A2790">
            <v>118406</v>
          </cell>
          <cell r="B2790">
            <v>1283773.0768379997</v>
          </cell>
          <cell r="C2790">
            <v>1283773.0768379997</v>
          </cell>
        </row>
        <row r="2791">
          <cell r="A2791">
            <v>118407</v>
          </cell>
          <cell r="B2791">
            <v>1979037.3418790004</v>
          </cell>
          <cell r="C2791">
            <v>1979037.3418790004</v>
          </cell>
        </row>
        <row r="2792">
          <cell r="A2792">
            <v>118408</v>
          </cell>
          <cell r="B2792">
            <v>1066873.3740140002</v>
          </cell>
          <cell r="C2792">
            <v>1066873.3740140002</v>
          </cell>
        </row>
        <row r="2793">
          <cell r="A2793">
            <v>118409</v>
          </cell>
          <cell r="B2793">
            <v>1384210.4898670001</v>
          </cell>
          <cell r="C2793">
            <v>1384210.4898670001</v>
          </cell>
        </row>
        <row r="2794">
          <cell r="A2794">
            <v>118410</v>
          </cell>
          <cell r="B2794">
            <v>1817886.2387890003</v>
          </cell>
          <cell r="C2794">
            <v>1817886.2387890003</v>
          </cell>
        </row>
        <row r="2795">
          <cell r="A2795">
            <v>118411</v>
          </cell>
          <cell r="B2795">
            <v>2399351.9298520004</v>
          </cell>
          <cell r="C2795">
            <v>2399351.9298520004</v>
          </cell>
        </row>
        <row r="2796">
          <cell r="A2796">
            <v>118412</v>
          </cell>
          <cell r="B2796">
            <v>2793546.6830510003</v>
          </cell>
          <cell r="C2796">
            <v>2793546.6830510003</v>
          </cell>
        </row>
        <row r="2797">
          <cell r="A2797">
            <v>118413</v>
          </cell>
          <cell r="B2797">
            <v>2728086.5300129997</v>
          </cell>
          <cell r="C2797">
            <v>2728086.5300129997</v>
          </cell>
        </row>
        <row r="2798">
          <cell r="A2798">
            <v>118414</v>
          </cell>
          <cell r="B2798">
            <v>1735533.7163599997</v>
          </cell>
          <cell r="C2798">
            <v>1735533.7163599997</v>
          </cell>
        </row>
        <row r="2799">
          <cell r="A2799">
            <v>118415</v>
          </cell>
          <cell r="B2799">
            <v>2107994.9873879999</v>
          </cell>
          <cell r="C2799">
            <v>2107994.9873879999</v>
          </cell>
        </row>
        <row r="2800">
          <cell r="A2800">
            <v>118416</v>
          </cell>
          <cell r="B2800">
            <v>1737340.3039680002</v>
          </cell>
          <cell r="C2800">
            <v>1737340.3039680002</v>
          </cell>
        </row>
        <row r="2801">
          <cell r="A2801">
            <v>118417</v>
          </cell>
          <cell r="B2801">
            <v>1237568.0104220002</v>
          </cell>
          <cell r="C2801">
            <v>1237568.0104220002</v>
          </cell>
        </row>
        <row r="2802">
          <cell r="A2802">
            <v>118418</v>
          </cell>
          <cell r="B2802">
            <v>2336615.0970310001</v>
          </cell>
          <cell r="C2802">
            <v>2336615.0970310001</v>
          </cell>
        </row>
        <row r="2803">
          <cell r="A2803">
            <v>120049</v>
          </cell>
          <cell r="B2803">
            <v>2414919.7134400001</v>
          </cell>
          <cell r="C2803">
            <v>2414919.7134400001</v>
          </cell>
        </row>
        <row r="2804">
          <cell r="A2804">
            <v>120050</v>
          </cell>
          <cell r="B2804">
            <v>3408140.0064870007</v>
          </cell>
          <cell r="C2804">
            <v>3408140.0064870007</v>
          </cell>
        </row>
        <row r="2805">
          <cell r="A2805">
            <v>120051</v>
          </cell>
          <cell r="B2805">
            <v>1342089.6720580002</v>
          </cell>
          <cell r="C2805">
            <v>1342089.6720580002</v>
          </cell>
        </row>
        <row r="2806">
          <cell r="A2806">
            <v>120052</v>
          </cell>
          <cell r="B2806">
            <v>3036073.9588180003</v>
          </cell>
          <cell r="C2806">
            <v>3036073.9588180003</v>
          </cell>
        </row>
        <row r="2807">
          <cell r="A2807">
            <v>120053</v>
          </cell>
          <cell r="B2807">
            <v>577538.97773599986</v>
          </cell>
          <cell r="C2807">
            <v>577538.97773599986</v>
          </cell>
        </row>
        <row r="2808">
          <cell r="A2808">
            <v>120054</v>
          </cell>
          <cell r="B2808">
            <v>2941366.8432879993</v>
          </cell>
          <cell r="C2808">
            <v>2941366.8432879993</v>
          </cell>
        </row>
        <row r="2809">
          <cell r="A2809">
            <v>120055</v>
          </cell>
          <cell r="B2809">
            <v>1464096.588524</v>
          </cell>
          <cell r="C2809">
            <v>1464096.588524</v>
          </cell>
        </row>
        <row r="2810">
          <cell r="A2810">
            <v>120056</v>
          </cell>
          <cell r="B2810">
            <v>2087547.9372260005</v>
          </cell>
          <cell r="C2810">
            <v>2087547.9372260005</v>
          </cell>
        </row>
        <row r="2811">
          <cell r="A2811">
            <v>120057</v>
          </cell>
          <cell r="B2811">
            <v>2846192.1089190012</v>
          </cell>
          <cell r="C2811">
            <v>2846192.1089190012</v>
          </cell>
        </row>
        <row r="2812">
          <cell r="A2812">
            <v>120058</v>
          </cell>
          <cell r="B2812">
            <v>1871054.307977</v>
          </cell>
          <cell r="C2812">
            <v>1871054.307977</v>
          </cell>
        </row>
        <row r="2813">
          <cell r="A2813">
            <v>120059</v>
          </cell>
          <cell r="B2813">
            <v>3551201.5800209995</v>
          </cell>
          <cell r="C2813">
            <v>3551201.5800209995</v>
          </cell>
        </row>
        <row r="2814">
          <cell r="A2814">
            <v>120060</v>
          </cell>
          <cell r="B2814">
            <v>2528345.9410610003</v>
          </cell>
          <cell r="C2814">
            <v>2528345.9410610003</v>
          </cell>
        </row>
        <row r="2815">
          <cell r="A2815">
            <v>116920</v>
          </cell>
          <cell r="B2815">
            <v>2124901.3611429972</v>
          </cell>
          <cell r="C2815">
            <v>2124901.3611429972</v>
          </cell>
        </row>
        <row r="2816">
          <cell r="A2816">
            <v>120061</v>
          </cell>
          <cell r="B2816">
            <v>3281962.0300890007</v>
          </cell>
          <cell r="C2816">
            <v>3281962.0300890007</v>
          </cell>
        </row>
        <row r="2817">
          <cell r="A2817">
            <v>116921</v>
          </cell>
          <cell r="B2817">
            <v>2489874.7794100023</v>
          </cell>
          <cell r="C2817">
            <v>2489874.7794100023</v>
          </cell>
        </row>
        <row r="2818">
          <cell r="A2818">
            <v>116926</v>
          </cell>
          <cell r="B2818">
            <v>2247674.3144880026</v>
          </cell>
          <cell r="C2818">
            <v>2247674.3144880026</v>
          </cell>
        </row>
        <row r="2819">
          <cell r="A2819">
            <v>117057</v>
          </cell>
          <cell r="B2819">
            <v>1752255.7149320005</v>
          </cell>
          <cell r="C2819">
            <v>1752255.7149320005</v>
          </cell>
        </row>
        <row r="2820">
          <cell r="A2820">
            <v>117059</v>
          </cell>
          <cell r="B2820">
            <v>2327455.1179080019</v>
          </cell>
          <cell r="C2820">
            <v>2327455.1179080019</v>
          </cell>
        </row>
        <row r="2821">
          <cell r="A2821">
            <v>117061</v>
          </cell>
          <cell r="B2821">
            <v>1533909.3276999993</v>
          </cell>
          <cell r="C2821">
            <v>1533909.3276999993</v>
          </cell>
        </row>
        <row r="2822">
          <cell r="A2822">
            <v>117062</v>
          </cell>
          <cell r="B2822">
            <v>1948137.6118450009</v>
          </cell>
          <cell r="C2822">
            <v>1948137.6118450009</v>
          </cell>
        </row>
        <row r="2823">
          <cell r="A2823">
            <v>117064</v>
          </cell>
          <cell r="B2823">
            <v>1716723.9124910005</v>
          </cell>
          <cell r="C2823">
            <v>1716723.9124910005</v>
          </cell>
        </row>
        <row r="2824">
          <cell r="A2824">
            <v>117088</v>
          </cell>
          <cell r="B2824">
            <v>1501136.6026220003</v>
          </cell>
          <cell r="C2824">
            <v>1501136.6026220003</v>
          </cell>
        </row>
        <row r="2825">
          <cell r="A2825">
            <v>117089</v>
          </cell>
          <cell r="B2825">
            <v>1559900.5843059996</v>
          </cell>
          <cell r="C2825">
            <v>1559900.5843059996</v>
          </cell>
        </row>
        <row r="2826">
          <cell r="A2826">
            <v>117090</v>
          </cell>
          <cell r="B2826">
            <v>1965678.7608420008</v>
          </cell>
          <cell r="C2826">
            <v>1965678.7608420008</v>
          </cell>
        </row>
        <row r="2827">
          <cell r="A2827">
            <v>117091</v>
          </cell>
          <cell r="B2827">
            <v>2162150.5992380036</v>
          </cell>
          <cell r="C2827">
            <v>2162150.5992380036</v>
          </cell>
        </row>
        <row r="2828">
          <cell r="A2828">
            <v>117113</v>
          </cell>
          <cell r="B2828">
            <v>2251955.7436949997</v>
          </cell>
          <cell r="C2828">
            <v>2251955.7436949997</v>
          </cell>
        </row>
        <row r="2829">
          <cell r="A2829">
            <v>117115</v>
          </cell>
          <cell r="B2829">
            <v>2508847.5435649999</v>
          </cell>
          <cell r="C2829">
            <v>2508847.5435649999</v>
          </cell>
        </row>
        <row r="2830">
          <cell r="A2830">
            <v>117116</v>
          </cell>
          <cell r="B2830">
            <v>1906629.9958830017</v>
          </cell>
          <cell r="C2830">
            <v>1906629.9958830017</v>
          </cell>
        </row>
        <row r="2831">
          <cell r="A2831">
            <v>117117</v>
          </cell>
          <cell r="B2831">
            <v>2548049.9123719973</v>
          </cell>
          <cell r="C2831">
            <v>2548049.9123719973</v>
          </cell>
        </row>
        <row r="2832">
          <cell r="A2832">
            <v>117118</v>
          </cell>
          <cell r="B2832">
            <v>3253821.7487900015</v>
          </cell>
          <cell r="C2832">
            <v>3253821.7487900015</v>
          </cell>
        </row>
        <row r="2833">
          <cell r="A2833">
            <v>117119</v>
          </cell>
          <cell r="B2833">
            <v>2413626.6582910009</v>
          </cell>
          <cell r="C2833">
            <v>2413626.6582910009</v>
          </cell>
        </row>
        <row r="2834">
          <cell r="A2834">
            <v>117120</v>
          </cell>
          <cell r="B2834">
            <v>3203329.8053429988</v>
          </cell>
          <cell r="C2834">
            <v>3203329.8053429988</v>
          </cell>
        </row>
        <row r="2835">
          <cell r="A2835">
            <v>117121</v>
          </cell>
          <cell r="B2835">
            <v>2184014.1698379992</v>
          </cell>
          <cell r="C2835">
            <v>2184014.1698379992</v>
          </cell>
        </row>
        <row r="2836">
          <cell r="A2836">
            <v>116922</v>
          </cell>
          <cell r="B2836">
            <v>2019181.0113289994</v>
          </cell>
          <cell r="C2836">
            <v>2019181.0113289994</v>
          </cell>
        </row>
        <row r="2837">
          <cell r="A2837">
            <v>116924</v>
          </cell>
          <cell r="B2837">
            <v>1897226.0515610015</v>
          </cell>
          <cell r="C2837">
            <v>1897226.0515610015</v>
          </cell>
        </row>
        <row r="2838">
          <cell r="A2838">
            <v>117792</v>
          </cell>
          <cell r="B2838">
            <v>3504107.8981209993</v>
          </cell>
          <cell r="C2838">
            <v>3504107.8981209993</v>
          </cell>
        </row>
        <row r="2839">
          <cell r="A2839">
            <v>117793</v>
          </cell>
          <cell r="B2839">
            <v>2218049.6734750005</v>
          </cell>
          <cell r="C2839">
            <v>2218049.6734750005</v>
          </cell>
        </row>
        <row r="2840">
          <cell r="A2840">
            <v>117794</v>
          </cell>
          <cell r="B2840">
            <v>2821943.6371699995</v>
          </cell>
          <cell r="C2840">
            <v>2821943.6371699995</v>
          </cell>
        </row>
        <row r="2841">
          <cell r="A2841">
            <v>117795</v>
          </cell>
          <cell r="B2841">
            <v>3436946.1781230001</v>
          </cell>
          <cell r="C2841">
            <v>3436946.1781230001</v>
          </cell>
        </row>
        <row r="2842">
          <cell r="A2842">
            <v>117796</v>
          </cell>
          <cell r="B2842">
            <v>2619062.7647390021</v>
          </cell>
          <cell r="C2842">
            <v>2619062.7647390021</v>
          </cell>
        </row>
        <row r="2843">
          <cell r="A2843">
            <v>118867</v>
          </cell>
          <cell r="B2843">
            <v>2054399.0784189994</v>
          </cell>
          <cell r="C2843">
            <v>2054399.0784189994</v>
          </cell>
        </row>
        <row r="2844">
          <cell r="A2844">
            <v>118868</v>
          </cell>
          <cell r="B2844">
            <v>1462615.5265610006</v>
          </cell>
          <cell r="C2844">
            <v>1462615.5265610006</v>
          </cell>
        </row>
        <row r="2845">
          <cell r="A2845">
            <v>118869</v>
          </cell>
          <cell r="B2845">
            <v>2089762.4406370001</v>
          </cell>
          <cell r="C2845">
            <v>2089762.4406370001</v>
          </cell>
        </row>
        <row r="2846">
          <cell r="A2846">
            <v>119013</v>
          </cell>
          <cell r="B2846">
            <v>2525446.7379489974</v>
          </cell>
          <cell r="C2846">
            <v>2525446.7379489974</v>
          </cell>
        </row>
        <row r="2847">
          <cell r="A2847">
            <v>119016</v>
          </cell>
          <cell r="B2847">
            <v>2172690.752040999</v>
          </cell>
          <cell r="C2847">
            <v>2172690.752040999</v>
          </cell>
        </row>
        <row r="2848">
          <cell r="A2848">
            <v>119927</v>
          </cell>
          <cell r="B2848">
            <v>2289713.0071869995</v>
          </cell>
          <cell r="C2848">
            <v>2289713.0071869995</v>
          </cell>
        </row>
        <row r="2849">
          <cell r="A2849">
            <v>119928</v>
          </cell>
          <cell r="B2849">
            <v>2515356.7592520011</v>
          </cell>
          <cell r="C2849">
            <v>2515356.7592520011</v>
          </cell>
        </row>
        <row r="2850">
          <cell r="A2850">
            <v>119929</v>
          </cell>
          <cell r="B2850">
            <v>2710240.6856699986</v>
          </cell>
          <cell r="C2850">
            <v>2710240.6856699986</v>
          </cell>
        </row>
        <row r="2851">
          <cell r="A2851">
            <v>119930</v>
          </cell>
          <cell r="B2851">
            <v>2318389.9995210008</v>
          </cell>
          <cell r="C2851">
            <v>2318389.9995210008</v>
          </cell>
        </row>
        <row r="2852">
          <cell r="A2852">
            <v>119934</v>
          </cell>
          <cell r="B2852">
            <v>2409923.0555460001</v>
          </cell>
          <cell r="C2852">
            <v>2409923.0555460001</v>
          </cell>
        </row>
        <row r="2853">
          <cell r="A2853">
            <v>118870</v>
          </cell>
          <cell r="B2853">
            <v>2110965.971721</v>
          </cell>
          <cell r="C2853">
            <v>2110965.971721</v>
          </cell>
        </row>
        <row r="2854">
          <cell r="A2854">
            <v>119017</v>
          </cell>
          <cell r="B2854">
            <v>2349931.1352299992</v>
          </cell>
          <cell r="C2854">
            <v>2349931.1352299992</v>
          </cell>
        </row>
        <row r="2855">
          <cell r="A2855">
            <v>117292</v>
          </cell>
          <cell r="B2855">
            <v>3293144.2359890006</v>
          </cell>
          <cell r="C2855">
            <v>3293144.2359890006</v>
          </cell>
        </row>
        <row r="2856">
          <cell r="A2856">
            <v>116992</v>
          </cell>
          <cell r="B2856">
            <v>2923911.0779169998</v>
          </cell>
          <cell r="C2856">
            <v>2923911.0779169998</v>
          </cell>
        </row>
        <row r="2857">
          <cell r="A2857">
            <v>117184</v>
          </cell>
          <cell r="B2857">
            <v>3383253.2085569999</v>
          </cell>
          <cell r="C2857">
            <v>3383253.2085569999</v>
          </cell>
        </row>
        <row r="2858">
          <cell r="A2858">
            <v>117368</v>
          </cell>
          <cell r="B2858">
            <v>1903522.1217610002</v>
          </cell>
          <cell r="C2858">
            <v>1903522.1217610002</v>
          </cell>
        </row>
        <row r="2859">
          <cell r="A2859">
            <v>117376</v>
          </cell>
          <cell r="B2859">
            <v>2766166.3624120005</v>
          </cell>
          <cell r="C2859">
            <v>2766166.3624120005</v>
          </cell>
        </row>
        <row r="2860">
          <cell r="A2860">
            <v>117479</v>
          </cell>
          <cell r="B2860">
            <v>3542933.9114959994</v>
          </cell>
          <cell r="C2860">
            <v>3542933.9114959994</v>
          </cell>
        </row>
        <row r="2861">
          <cell r="A2861">
            <v>117484</v>
          </cell>
          <cell r="B2861">
            <v>3241517.7730170004</v>
          </cell>
          <cell r="C2861">
            <v>3241517.7730170004</v>
          </cell>
        </row>
        <row r="2862">
          <cell r="A2862">
            <v>117490</v>
          </cell>
          <cell r="B2862">
            <v>3060107.9788779998</v>
          </cell>
          <cell r="C2862">
            <v>3060107.9788779998</v>
          </cell>
        </row>
        <row r="2863">
          <cell r="A2863">
            <v>117577</v>
          </cell>
          <cell r="B2863">
            <v>2668452.367695</v>
          </cell>
          <cell r="C2863">
            <v>2668452.367695</v>
          </cell>
        </row>
        <row r="2864">
          <cell r="A2864">
            <v>117578</v>
          </cell>
          <cell r="B2864">
            <v>2257451.4314169991</v>
          </cell>
          <cell r="C2864">
            <v>2257451.4314169991</v>
          </cell>
        </row>
        <row r="2865">
          <cell r="A2865">
            <v>117586</v>
          </cell>
          <cell r="B2865">
            <v>2221800.247366</v>
          </cell>
          <cell r="C2865">
            <v>2221800.247366</v>
          </cell>
        </row>
        <row r="2866">
          <cell r="A2866">
            <v>117589</v>
          </cell>
          <cell r="B2866">
            <v>2827676.994806</v>
          </cell>
          <cell r="C2866">
            <v>2827676.994806</v>
          </cell>
        </row>
        <row r="2867">
          <cell r="A2867">
            <v>117592</v>
          </cell>
          <cell r="B2867">
            <v>3469559.1180139999</v>
          </cell>
          <cell r="C2867">
            <v>3469559.1180139999</v>
          </cell>
        </row>
        <row r="2868">
          <cell r="A2868">
            <v>117601</v>
          </cell>
          <cell r="B2868">
            <v>3843493.7634909996</v>
          </cell>
          <cell r="C2868">
            <v>3843493.7634909996</v>
          </cell>
        </row>
        <row r="2869">
          <cell r="A2869">
            <v>117679</v>
          </cell>
          <cell r="B2869">
            <v>2712592.7236989997</v>
          </cell>
          <cell r="C2869">
            <v>2712592.7236989997</v>
          </cell>
        </row>
        <row r="2870">
          <cell r="A2870">
            <v>122148</v>
          </cell>
          <cell r="B2870">
            <v>0</v>
          </cell>
          <cell r="C2870">
            <v>0</v>
          </cell>
        </row>
        <row r="2871">
          <cell r="A2871">
            <v>122149</v>
          </cell>
          <cell r="B2871">
            <v>0</v>
          </cell>
          <cell r="C2871">
            <v>0</v>
          </cell>
        </row>
        <row r="2872">
          <cell r="A2872">
            <v>133499</v>
          </cell>
          <cell r="B2872">
            <v>1018030.258074</v>
          </cell>
          <cell r="C2872">
            <v>1018030.258074</v>
          </cell>
        </row>
        <row r="2873">
          <cell r="A2873">
            <v>131679</v>
          </cell>
          <cell r="B2873">
            <v>1175081.804941</v>
          </cell>
          <cell r="C2873">
            <v>1175081.804941</v>
          </cell>
        </row>
        <row r="2874">
          <cell r="A2874">
            <v>131804</v>
          </cell>
          <cell r="B2874">
            <v>274688.59637799987</v>
          </cell>
          <cell r="C2874">
            <v>274688.59637799987</v>
          </cell>
        </row>
        <row r="2875">
          <cell r="A2875">
            <v>118152</v>
          </cell>
          <cell r="B2875">
            <v>1587831.5830410004</v>
          </cell>
          <cell r="C2875">
            <v>1587831.5830410004</v>
          </cell>
        </row>
        <row r="2876">
          <cell r="A2876">
            <v>118200</v>
          </cell>
          <cell r="B2876">
            <v>1035954.2472329998</v>
          </cell>
          <cell r="C2876">
            <v>1035954.2472329998</v>
          </cell>
        </row>
        <row r="2877">
          <cell r="A2877">
            <v>118255</v>
          </cell>
          <cell r="B2877">
            <v>617259.9712070002</v>
          </cell>
          <cell r="C2877">
            <v>617259.9712070002</v>
          </cell>
        </row>
        <row r="2878">
          <cell r="A2878">
            <v>118256</v>
          </cell>
          <cell r="B2878">
            <v>239987.99713600002</v>
          </cell>
          <cell r="C2878">
            <v>239987.99713600002</v>
          </cell>
        </row>
        <row r="2879">
          <cell r="A2879">
            <v>122410</v>
          </cell>
          <cell r="B2879">
            <v>0</v>
          </cell>
          <cell r="C2879">
            <v>0</v>
          </cell>
        </row>
        <row r="2880">
          <cell r="A2880">
            <v>115223</v>
          </cell>
          <cell r="B2880">
            <v>51454.896078999998</v>
          </cell>
          <cell r="C2880">
            <v>51454.896078999998</v>
          </cell>
        </row>
        <row r="2881">
          <cell r="A2881">
            <v>125082</v>
          </cell>
          <cell r="B2881">
            <v>188442.39454800001</v>
          </cell>
          <cell r="C2881">
            <v>188442.39454800001</v>
          </cell>
        </row>
        <row r="2882">
          <cell r="A2882">
            <v>125147</v>
          </cell>
          <cell r="B2882">
            <v>35824.880054000001</v>
          </cell>
          <cell r="C2882">
            <v>35824.880054000001</v>
          </cell>
        </row>
        <row r="2883">
          <cell r="A2883">
            <v>121551</v>
          </cell>
          <cell r="B2883">
            <v>8601.5805959999998</v>
          </cell>
          <cell r="C2883">
            <v>8601.5805959999998</v>
          </cell>
        </row>
        <row r="2884">
          <cell r="A2884">
            <v>125372</v>
          </cell>
          <cell r="B2884">
            <v>204098.86506499999</v>
          </cell>
          <cell r="C2884">
            <v>204098.86506499999</v>
          </cell>
        </row>
        <row r="2885">
          <cell r="A2885">
            <v>120930</v>
          </cell>
          <cell r="B2885">
            <v>31106.679238000001</v>
          </cell>
          <cell r="C2885">
            <v>31106.679238000001</v>
          </cell>
        </row>
        <row r="2886">
          <cell r="A2886">
            <v>118547</v>
          </cell>
          <cell r="B2886">
            <v>0</v>
          </cell>
          <cell r="C2886">
            <v>0</v>
          </cell>
        </row>
        <row r="2887">
          <cell r="A2887">
            <v>115388</v>
          </cell>
          <cell r="B2887">
            <v>467226.78139100008</v>
          </cell>
          <cell r="C2887">
            <v>467226.78139100008</v>
          </cell>
        </row>
        <row r="2888">
          <cell r="A2888">
            <v>118705</v>
          </cell>
          <cell r="B2888">
            <v>638219.95901100012</v>
          </cell>
          <cell r="C2888">
            <v>638219.95901100012</v>
          </cell>
        </row>
        <row r="2889">
          <cell r="A2889">
            <v>118576</v>
          </cell>
          <cell r="B2889">
            <v>1258335.574063</v>
          </cell>
          <cell r="C2889">
            <v>1258335.574063</v>
          </cell>
        </row>
        <row r="2890">
          <cell r="A2890">
            <v>118628</v>
          </cell>
          <cell r="B2890">
            <v>219604.44149500006</v>
          </cell>
          <cell r="C2890">
            <v>219604.44149500006</v>
          </cell>
        </row>
        <row r="2891">
          <cell r="A2891">
            <v>118197</v>
          </cell>
          <cell r="B2891">
            <v>768422.38405100023</v>
          </cell>
          <cell r="C2891">
            <v>768422.38405100023</v>
          </cell>
        </row>
        <row r="2892">
          <cell r="A2892">
            <v>118559</v>
          </cell>
          <cell r="B2892">
            <v>381578.05719699996</v>
          </cell>
          <cell r="C2892">
            <v>381578.05719699996</v>
          </cell>
        </row>
        <row r="2893">
          <cell r="A2893">
            <v>120943</v>
          </cell>
          <cell r="B2893">
            <v>142405.76861199999</v>
          </cell>
          <cell r="C2893">
            <v>142405.76861199999</v>
          </cell>
        </row>
        <row r="2894">
          <cell r="A2894">
            <v>124023</v>
          </cell>
          <cell r="B2894">
            <v>0</v>
          </cell>
          <cell r="C2894">
            <v>0</v>
          </cell>
        </row>
        <row r="2895">
          <cell r="A2895">
            <v>126964</v>
          </cell>
          <cell r="B2895">
            <v>48579.919039000008</v>
          </cell>
          <cell r="C2895">
            <v>48579.919039000008</v>
          </cell>
        </row>
        <row r="2896">
          <cell r="A2896">
            <v>126813</v>
          </cell>
          <cell r="B2896">
            <v>36167.875647000001</v>
          </cell>
          <cell r="C2896">
            <v>36167.875647000001</v>
          </cell>
        </row>
        <row r="2897">
          <cell r="A2897">
            <v>121638</v>
          </cell>
          <cell r="B2897">
            <v>21322.205292999999</v>
          </cell>
          <cell r="C2897">
            <v>21322.205292999999</v>
          </cell>
        </row>
        <row r="2898">
          <cell r="A2898">
            <v>125526</v>
          </cell>
          <cell r="B2898">
            <v>774975.34395500005</v>
          </cell>
          <cell r="C2898">
            <v>774975.34395500005</v>
          </cell>
        </row>
        <row r="2899">
          <cell r="A2899">
            <v>122604</v>
          </cell>
          <cell r="B2899">
            <v>4589159.0907039996</v>
          </cell>
          <cell r="C2899">
            <v>4589159.0907039996</v>
          </cell>
        </row>
        <row r="2900">
          <cell r="A2900">
            <v>123508</v>
          </cell>
          <cell r="B2900">
            <v>3825821.4942689994</v>
          </cell>
          <cell r="C2900">
            <v>3825821.4942689994</v>
          </cell>
        </row>
        <row r="2901">
          <cell r="A2901">
            <v>122605</v>
          </cell>
          <cell r="B2901">
            <v>4589159.0907030003</v>
          </cell>
          <cell r="C2901">
            <v>4589159.0907030003</v>
          </cell>
        </row>
        <row r="2902">
          <cell r="A2902">
            <v>121511</v>
          </cell>
          <cell r="B2902">
            <v>5506292.2664160002</v>
          </cell>
          <cell r="C2902">
            <v>5506292.2664160002</v>
          </cell>
        </row>
        <row r="2903">
          <cell r="A2903">
            <v>121509</v>
          </cell>
          <cell r="B2903">
            <v>5506292.2664160002</v>
          </cell>
          <cell r="C2903">
            <v>5506292.2664160002</v>
          </cell>
        </row>
        <row r="2904">
          <cell r="A2904">
            <v>129398</v>
          </cell>
          <cell r="B2904">
            <v>32625.040364</v>
          </cell>
          <cell r="C2904">
            <v>32625.040364</v>
          </cell>
        </row>
        <row r="2905">
          <cell r="A2905">
            <v>129397</v>
          </cell>
          <cell r="B2905">
            <v>20076.651028</v>
          </cell>
          <cell r="C2905">
            <v>20076.651028</v>
          </cell>
        </row>
        <row r="2906">
          <cell r="A2906">
            <v>129399</v>
          </cell>
          <cell r="B2906">
            <v>37640.388815999999</v>
          </cell>
          <cell r="C2906">
            <v>37640.388815999999</v>
          </cell>
        </row>
        <row r="2907">
          <cell r="A2907">
            <v>122602</v>
          </cell>
          <cell r="B2907">
            <v>5506292.2664160002</v>
          </cell>
          <cell r="C2907">
            <v>5506292.2664160002</v>
          </cell>
        </row>
        <row r="2908">
          <cell r="A2908">
            <v>123863</v>
          </cell>
          <cell r="B2908">
            <v>685.80116499999997</v>
          </cell>
          <cell r="C2908">
            <v>685.80116499999997</v>
          </cell>
        </row>
        <row r="2909">
          <cell r="A2909">
            <v>124201</v>
          </cell>
          <cell r="B2909">
            <v>0</v>
          </cell>
          <cell r="C2909">
            <v>0</v>
          </cell>
        </row>
        <row r="2910">
          <cell r="A2910">
            <v>124202</v>
          </cell>
          <cell r="B2910">
            <v>0</v>
          </cell>
          <cell r="C2910">
            <v>0</v>
          </cell>
        </row>
        <row r="2911">
          <cell r="A2911">
            <v>121513</v>
          </cell>
          <cell r="B2911">
            <v>24237817.792888999</v>
          </cell>
          <cell r="C2911">
            <v>24237817.792888999</v>
          </cell>
        </row>
        <row r="2912">
          <cell r="A2912">
            <v>123862</v>
          </cell>
          <cell r="B2912">
            <v>731.80412000000001</v>
          </cell>
          <cell r="C2912">
            <v>731.80412000000001</v>
          </cell>
        </row>
        <row r="2913">
          <cell r="A2913">
            <v>124200</v>
          </cell>
          <cell r="B2913">
            <v>0</v>
          </cell>
          <cell r="C2913">
            <v>0</v>
          </cell>
        </row>
        <row r="2914">
          <cell r="A2914">
            <v>123019</v>
          </cell>
          <cell r="B2914">
            <v>0</v>
          </cell>
          <cell r="C2914">
            <v>0</v>
          </cell>
        </row>
        <row r="2915">
          <cell r="A2915">
            <v>123865</v>
          </cell>
          <cell r="B2915">
            <v>660.96440000000007</v>
          </cell>
          <cell r="C2915">
            <v>660.96440000000007</v>
          </cell>
        </row>
        <row r="2916">
          <cell r="A2916">
            <v>121510</v>
          </cell>
          <cell r="B2916">
            <v>5506292.2664160002</v>
          </cell>
          <cell r="C2916">
            <v>5506292.2664160002</v>
          </cell>
        </row>
        <row r="2917">
          <cell r="A2917">
            <v>123864</v>
          </cell>
          <cell r="B2917">
            <v>731.80412000000001</v>
          </cell>
          <cell r="C2917">
            <v>731.80412000000001</v>
          </cell>
        </row>
        <row r="2918">
          <cell r="A2918">
            <v>124114</v>
          </cell>
          <cell r="B2918">
            <v>48234.769568000003</v>
          </cell>
          <cell r="C2918">
            <v>48234.769568000003</v>
          </cell>
        </row>
        <row r="2919">
          <cell r="A2919">
            <v>123683</v>
          </cell>
          <cell r="B2919">
            <v>48234.767540999994</v>
          </cell>
          <cell r="C2919">
            <v>48234.767540999994</v>
          </cell>
        </row>
        <row r="2920">
          <cell r="A2920">
            <v>122603</v>
          </cell>
          <cell r="B2920">
            <v>5510524.3633829998</v>
          </cell>
          <cell r="C2920">
            <v>5510524.3633829998</v>
          </cell>
        </row>
        <row r="2921">
          <cell r="A2921">
            <v>123020</v>
          </cell>
          <cell r="B2921">
            <v>33610.088961000001</v>
          </cell>
          <cell r="C2921">
            <v>33610.088961000001</v>
          </cell>
        </row>
        <row r="2922">
          <cell r="A2922">
            <v>127739</v>
          </cell>
          <cell r="B2922">
            <v>525201.88599800004</v>
          </cell>
          <cell r="C2922">
            <v>525201.88599800004</v>
          </cell>
        </row>
        <row r="2923">
          <cell r="A2923">
            <v>127697</v>
          </cell>
          <cell r="B2923">
            <v>16001416.546282001</v>
          </cell>
          <cell r="C2923">
            <v>16001416.546282001</v>
          </cell>
        </row>
        <row r="2924">
          <cell r="A2924">
            <v>128116</v>
          </cell>
          <cell r="B2924">
            <v>33346.214590000003</v>
          </cell>
          <cell r="C2924">
            <v>33346.214590000003</v>
          </cell>
        </row>
        <row r="2925">
          <cell r="A2925">
            <v>128117</v>
          </cell>
          <cell r="B2925">
            <v>22610.415813000003</v>
          </cell>
          <cell r="C2925">
            <v>22610.415813000003</v>
          </cell>
        </row>
        <row r="2926">
          <cell r="A2926">
            <v>128120</v>
          </cell>
          <cell r="B2926">
            <v>12330406.021765999</v>
          </cell>
          <cell r="C2926">
            <v>12330406.021765999</v>
          </cell>
        </row>
        <row r="2927">
          <cell r="A2927">
            <v>129206</v>
          </cell>
          <cell r="B2927">
            <v>20671188.391970981</v>
          </cell>
          <cell r="C2927">
            <v>20671188.391970981</v>
          </cell>
        </row>
        <row r="2928">
          <cell r="A2928">
            <v>128115</v>
          </cell>
          <cell r="B2928">
            <v>40718.230455999998</v>
          </cell>
          <cell r="C2928">
            <v>40718.230455999998</v>
          </cell>
        </row>
        <row r="2929">
          <cell r="A2929">
            <v>127865</v>
          </cell>
          <cell r="B2929">
            <v>17357170.672713004</v>
          </cell>
          <cell r="C2929">
            <v>17357170.672713004</v>
          </cell>
        </row>
        <row r="2930">
          <cell r="A2930">
            <v>128114</v>
          </cell>
          <cell r="B2930">
            <v>49059.438195999996</v>
          </cell>
          <cell r="C2930">
            <v>49059.438195999996</v>
          </cell>
        </row>
        <row r="2931">
          <cell r="A2931">
            <v>128119</v>
          </cell>
          <cell r="B2931">
            <v>6957131.1564299986</v>
          </cell>
          <cell r="C2931">
            <v>6957131.1564299986</v>
          </cell>
        </row>
        <row r="2932">
          <cell r="A2932">
            <v>128118</v>
          </cell>
          <cell r="B2932">
            <v>28429.253236999997</v>
          </cell>
          <cell r="C2932">
            <v>28429.253236999997</v>
          </cell>
        </row>
        <row r="2933">
          <cell r="A2933">
            <v>128113</v>
          </cell>
          <cell r="B2933">
            <v>811787.75112799986</v>
          </cell>
          <cell r="C2933">
            <v>811787.75112799986</v>
          </cell>
        </row>
        <row r="2934">
          <cell r="A2934">
            <v>127930</v>
          </cell>
          <cell r="B2934">
            <v>27841956.112731013</v>
          </cell>
          <cell r="C2934">
            <v>27841956.112731013</v>
          </cell>
        </row>
        <row r="2935">
          <cell r="A2935">
            <v>128112</v>
          </cell>
          <cell r="B2935">
            <v>31289.658708999999</v>
          </cell>
          <cell r="C2935">
            <v>31289.658708999999</v>
          </cell>
        </row>
        <row r="2936">
          <cell r="A2936">
            <v>127873</v>
          </cell>
          <cell r="B2936">
            <v>9504392.6864019986</v>
          </cell>
          <cell r="C2936">
            <v>9504392.6864019986</v>
          </cell>
        </row>
        <row r="2937">
          <cell r="A2937">
            <v>119633</v>
          </cell>
          <cell r="B2937">
            <v>2986185.3911850005</v>
          </cell>
          <cell r="C2937">
            <v>2986185.3911850005</v>
          </cell>
        </row>
        <row r="2938">
          <cell r="A2938">
            <v>119617</v>
          </cell>
          <cell r="B2938">
            <v>1157807.5954279997</v>
          </cell>
          <cell r="C2938">
            <v>1134864.5636259997</v>
          </cell>
        </row>
        <row r="2939">
          <cell r="A2939">
            <v>119616</v>
          </cell>
          <cell r="B2939">
            <v>1809867.4680529998</v>
          </cell>
          <cell r="C2939">
            <v>1774051.3308890001</v>
          </cell>
        </row>
        <row r="2940">
          <cell r="A2940">
            <v>116047</v>
          </cell>
          <cell r="B2940">
            <v>432972.08462699992</v>
          </cell>
          <cell r="C2940">
            <v>432972.08462699992</v>
          </cell>
        </row>
        <row r="2941">
          <cell r="A2941">
            <v>124949</v>
          </cell>
          <cell r="B2941">
            <v>2174924.1630000011</v>
          </cell>
          <cell r="C2941">
            <v>2174924.1630000011</v>
          </cell>
        </row>
        <row r="2942">
          <cell r="A2942">
            <v>119748</v>
          </cell>
          <cell r="B2942">
            <v>3287963.2043710006</v>
          </cell>
          <cell r="C2942">
            <v>3222203.9484059992</v>
          </cell>
        </row>
        <row r="2943">
          <cell r="A2943">
            <v>118217</v>
          </cell>
          <cell r="B2943">
            <v>3486559.6077380008</v>
          </cell>
          <cell r="C2943">
            <v>3416828.2568519986</v>
          </cell>
        </row>
        <row r="2944">
          <cell r="A2944">
            <v>118734</v>
          </cell>
          <cell r="B2944">
            <v>1284406.5399019993</v>
          </cell>
          <cell r="C2944">
            <v>1258718.4027249997</v>
          </cell>
        </row>
        <row r="2945">
          <cell r="A2945">
            <v>119713</v>
          </cell>
          <cell r="B2945">
            <v>356102.30001200002</v>
          </cell>
          <cell r="C2945">
            <v>348980.25272200012</v>
          </cell>
        </row>
        <row r="2946">
          <cell r="A2946">
            <v>118744</v>
          </cell>
          <cell r="B2946">
            <v>1635490.1948910004</v>
          </cell>
          <cell r="C2946">
            <v>1602780.4054480006</v>
          </cell>
        </row>
        <row r="2947">
          <cell r="A2947">
            <v>117712</v>
          </cell>
          <cell r="B2947">
            <v>1283718.450833</v>
          </cell>
          <cell r="C2947">
            <v>1283718.450833</v>
          </cell>
        </row>
        <row r="2948">
          <cell r="A2948">
            <v>118818</v>
          </cell>
          <cell r="B2948">
            <v>1072014.5598609999</v>
          </cell>
          <cell r="C2948">
            <v>1072014.5598609999</v>
          </cell>
        </row>
        <row r="2949">
          <cell r="A2949">
            <v>116441</v>
          </cell>
          <cell r="B2949">
            <v>1654514.4634210002</v>
          </cell>
          <cell r="C2949">
            <v>1654514.4634210002</v>
          </cell>
        </row>
        <row r="2950">
          <cell r="A2950">
            <v>118819</v>
          </cell>
          <cell r="B2950">
            <v>32829.761339999997</v>
          </cell>
          <cell r="C2950">
            <v>32829.761339999997</v>
          </cell>
        </row>
        <row r="2951">
          <cell r="A2951">
            <v>122530</v>
          </cell>
          <cell r="B2951">
            <v>8970655.0935059991</v>
          </cell>
          <cell r="C2951">
            <v>8970655.0935059991</v>
          </cell>
        </row>
        <row r="2952">
          <cell r="A2952">
            <v>124313</v>
          </cell>
          <cell r="B2952">
            <v>44235.136250999996</v>
          </cell>
          <cell r="C2952">
            <v>44235.136250999996</v>
          </cell>
        </row>
        <row r="2953">
          <cell r="A2953">
            <v>122091</v>
          </cell>
          <cell r="B2953">
            <v>0</v>
          </cell>
          <cell r="C2953">
            <v>0</v>
          </cell>
        </row>
        <row r="2954">
          <cell r="A2954">
            <v>124311</v>
          </cell>
          <cell r="B2954">
            <v>36398.454757999993</v>
          </cell>
          <cell r="C2954">
            <v>36398.454757999993</v>
          </cell>
        </row>
        <row r="2955">
          <cell r="A2955">
            <v>124667</v>
          </cell>
          <cell r="B2955">
            <v>0</v>
          </cell>
          <cell r="C2955">
            <v>0</v>
          </cell>
        </row>
        <row r="2956">
          <cell r="A2956">
            <v>124674</v>
          </cell>
          <cell r="B2956">
            <v>0</v>
          </cell>
          <cell r="C2956">
            <v>0</v>
          </cell>
        </row>
        <row r="2957">
          <cell r="A2957">
            <v>124312</v>
          </cell>
          <cell r="B2957">
            <v>43389.560867999993</v>
          </cell>
          <cell r="C2957">
            <v>43389.560867999993</v>
          </cell>
        </row>
        <row r="2958">
          <cell r="A2958">
            <v>120391</v>
          </cell>
          <cell r="B2958">
            <v>636652.82487500005</v>
          </cell>
          <cell r="C2958">
            <v>636652.82487500005</v>
          </cell>
        </row>
        <row r="2959">
          <cell r="A2959">
            <v>124310</v>
          </cell>
          <cell r="B2959">
            <v>22794.920679999999</v>
          </cell>
          <cell r="C2959">
            <v>22794.920679999999</v>
          </cell>
        </row>
        <row r="2960">
          <cell r="A2960">
            <v>123918</v>
          </cell>
          <cell r="B2960">
            <v>1583755.4314470002</v>
          </cell>
          <cell r="C2960">
            <v>1583755.4314470002</v>
          </cell>
        </row>
        <row r="2961">
          <cell r="A2961">
            <v>123835</v>
          </cell>
          <cell r="B2961">
            <v>599461.55158900004</v>
          </cell>
          <cell r="C2961">
            <v>599461.55158900004</v>
          </cell>
        </row>
        <row r="2962">
          <cell r="A2962">
            <v>124268</v>
          </cell>
          <cell r="B2962">
            <v>1752079.1214110001</v>
          </cell>
          <cell r="C2962">
            <v>1752079.1214110001</v>
          </cell>
        </row>
        <row r="2963">
          <cell r="A2963">
            <v>124267</v>
          </cell>
          <cell r="B2963">
            <v>290604.92408099998</v>
          </cell>
          <cell r="C2963">
            <v>290604.92408099998</v>
          </cell>
        </row>
        <row r="2964">
          <cell r="A2964">
            <v>124271</v>
          </cell>
          <cell r="B2964">
            <v>1116960.852002</v>
          </cell>
          <cell r="C2964">
            <v>1116960.852002</v>
          </cell>
        </row>
        <row r="2965">
          <cell r="A2965">
            <v>124636</v>
          </cell>
          <cell r="B2965">
            <v>402192.33774799999</v>
          </cell>
          <cell r="C2965">
            <v>402192.33774799999</v>
          </cell>
        </row>
        <row r="2966">
          <cell r="A2966">
            <v>124270</v>
          </cell>
          <cell r="B2966">
            <v>1006208.1557769999</v>
          </cell>
          <cell r="C2966">
            <v>1006208.1557769999</v>
          </cell>
        </row>
        <row r="2967">
          <cell r="A2967">
            <v>124266</v>
          </cell>
          <cell r="B2967">
            <v>1488577.5873450001</v>
          </cell>
          <cell r="C2967">
            <v>1488577.5873450001</v>
          </cell>
        </row>
        <row r="2968">
          <cell r="A2968">
            <v>124269</v>
          </cell>
          <cell r="B2968">
            <v>416535.57369600004</v>
          </cell>
          <cell r="C2968">
            <v>416535.57369600004</v>
          </cell>
        </row>
        <row r="2969">
          <cell r="A2969">
            <v>124274</v>
          </cell>
          <cell r="B2969">
            <v>438217.92635400005</v>
          </cell>
          <cell r="C2969">
            <v>438217.92635400005</v>
          </cell>
        </row>
        <row r="2970">
          <cell r="A2970">
            <v>124273</v>
          </cell>
          <cell r="B2970">
            <v>88055.288698000004</v>
          </cell>
          <cell r="C2970">
            <v>88055.288698000004</v>
          </cell>
        </row>
        <row r="2971">
          <cell r="A2971">
            <v>124272</v>
          </cell>
          <cell r="B2971">
            <v>866239.61311999988</v>
          </cell>
          <cell r="C2971">
            <v>866239.61311999988</v>
          </cell>
        </row>
        <row r="2972">
          <cell r="A2972">
            <v>124314</v>
          </cell>
          <cell r="B2972">
            <v>16596.845147999997</v>
          </cell>
          <cell r="C2972">
            <v>16596.845147999997</v>
          </cell>
        </row>
        <row r="2973">
          <cell r="A2973">
            <v>124315</v>
          </cell>
          <cell r="B2973">
            <v>15894.927952000004</v>
          </cell>
          <cell r="C2973">
            <v>15894.927952000004</v>
          </cell>
        </row>
        <row r="2974">
          <cell r="A2974">
            <v>124344</v>
          </cell>
          <cell r="B2974">
            <v>1538886.6759240008</v>
          </cell>
          <cell r="C2974">
            <v>1538886.6759240008</v>
          </cell>
        </row>
        <row r="2975">
          <cell r="A2975">
            <v>124563</v>
          </cell>
          <cell r="B2975">
            <v>0</v>
          </cell>
          <cell r="C2975">
            <v>0</v>
          </cell>
        </row>
        <row r="2976">
          <cell r="A2976">
            <v>124789</v>
          </cell>
          <cell r="B2976">
            <v>0</v>
          </cell>
          <cell r="C2976">
            <v>0</v>
          </cell>
        </row>
        <row r="2977">
          <cell r="A2977">
            <v>125074</v>
          </cell>
          <cell r="B2977">
            <v>497849.63171000005</v>
          </cell>
          <cell r="C2977">
            <v>497849.63171000005</v>
          </cell>
        </row>
        <row r="2978">
          <cell r="A2978">
            <v>125145</v>
          </cell>
          <cell r="B2978">
            <v>713456.70640699985</v>
          </cell>
          <cell r="C2978">
            <v>713456.70640699985</v>
          </cell>
        </row>
        <row r="2979">
          <cell r="A2979">
            <v>123966</v>
          </cell>
          <cell r="B2979">
            <v>1896866.4102400001</v>
          </cell>
          <cell r="C2979">
            <v>1896866.4102400001</v>
          </cell>
        </row>
        <row r="2980">
          <cell r="A2980">
            <v>124263</v>
          </cell>
          <cell r="B2980">
            <v>167441.65707300001</v>
          </cell>
          <cell r="C2980">
            <v>167441.65707300001</v>
          </cell>
        </row>
        <row r="2981">
          <cell r="A2981">
            <v>120404</v>
          </cell>
          <cell r="B2981">
            <v>3735430.6832410004</v>
          </cell>
          <cell r="C2981">
            <v>3735430.6832410004</v>
          </cell>
        </row>
        <row r="2982">
          <cell r="A2982">
            <v>122438</v>
          </cell>
          <cell r="B2982">
            <v>789783.51715800003</v>
          </cell>
          <cell r="C2982">
            <v>789783.51715800003</v>
          </cell>
        </row>
        <row r="2983">
          <cell r="A2983">
            <v>122963</v>
          </cell>
          <cell r="B2983">
            <v>567453.70057199989</v>
          </cell>
          <cell r="C2983">
            <v>567453.70057199989</v>
          </cell>
        </row>
        <row r="2984">
          <cell r="A2984">
            <v>122764</v>
          </cell>
          <cell r="B2984">
            <v>3075807.9180220002</v>
          </cell>
          <cell r="C2984">
            <v>3075807.9180220002</v>
          </cell>
        </row>
        <row r="2985">
          <cell r="A2985">
            <v>122116</v>
          </cell>
          <cell r="B2985">
            <v>0</v>
          </cell>
          <cell r="C2985">
            <v>0</v>
          </cell>
        </row>
        <row r="2986">
          <cell r="A2986">
            <v>122830</v>
          </cell>
          <cell r="B2986">
            <v>12024.817607000001</v>
          </cell>
          <cell r="C2986">
            <v>12024.817607000001</v>
          </cell>
        </row>
        <row r="2987">
          <cell r="A2987">
            <v>124717</v>
          </cell>
          <cell r="B2987">
            <v>52786.368613000006</v>
          </cell>
          <cell r="C2987">
            <v>52786.368613000006</v>
          </cell>
        </row>
        <row r="2988">
          <cell r="A2988">
            <v>124703</v>
          </cell>
          <cell r="B2988">
            <v>46846.696711999997</v>
          </cell>
          <cell r="C2988">
            <v>46846.696711999997</v>
          </cell>
        </row>
        <row r="2989">
          <cell r="A2989">
            <v>124718</v>
          </cell>
          <cell r="B2989">
            <v>45395.594017000003</v>
          </cell>
          <cell r="C2989">
            <v>45395.594017000003</v>
          </cell>
        </row>
        <row r="2990">
          <cell r="A2990">
            <v>120832</v>
          </cell>
          <cell r="B2990">
            <v>0</v>
          </cell>
          <cell r="C2990">
            <v>0</v>
          </cell>
        </row>
        <row r="2991">
          <cell r="A2991">
            <v>124396</v>
          </cell>
          <cell r="B2991">
            <v>3321.3716570000001</v>
          </cell>
          <cell r="C2991">
            <v>3321.3716570000001</v>
          </cell>
        </row>
        <row r="2992">
          <cell r="A2992">
            <v>124395</v>
          </cell>
          <cell r="B2992">
            <v>18716.213727999999</v>
          </cell>
          <cell r="C2992">
            <v>18716.213727999999</v>
          </cell>
        </row>
        <row r="2993">
          <cell r="A2993">
            <v>124394</v>
          </cell>
          <cell r="B2993">
            <v>21634.126163000001</v>
          </cell>
          <cell r="C2993">
            <v>21634.126163000001</v>
          </cell>
        </row>
        <row r="2994">
          <cell r="A2994">
            <v>124845</v>
          </cell>
          <cell r="B2994">
            <v>45870.358320000007</v>
          </cell>
          <cell r="C2994">
            <v>45870.358320000007</v>
          </cell>
        </row>
        <row r="2995">
          <cell r="A2995">
            <v>124720</v>
          </cell>
          <cell r="B2995">
            <v>52519.079081000003</v>
          </cell>
          <cell r="C2995">
            <v>52519.079081000003</v>
          </cell>
        </row>
        <row r="2996">
          <cell r="A2996">
            <v>124846</v>
          </cell>
          <cell r="B2996">
            <v>50285.533841000004</v>
          </cell>
          <cell r="C2996">
            <v>50285.533841000004</v>
          </cell>
        </row>
        <row r="2997">
          <cell r="A2997">
            <v>124862</v>
          </cell>
          <cell r="B2997">
            <v>36262.778695000001</v>
          </cell>
          <cell r="C2997">
            <v>36262.778695000001</v>
          </cell>
        </row>
        <row r="2998">
          <cell r="A2998">
            <v>124390</v>
          </cell>
          <cell r="B2998">
            <v>0</v>
          </cell>
          <cell r="C2998">
            <v>0</v>
          </cell>
        </row>
        <row r="2999">
          <cell r="A2999">
            <v>121525</v>
          </cell>
          <cell r="B2999">
            <v>297653.86913200002</v>
          </cell>
          <cell r="C2999">
            <v>297653.86913200002</v>
          </cell>
        </row>
        <row r="3000">
          <cell r="A3000">
            <v>123237</v>
          </cell>
          <cell r="B3000">
            <v>293710.99033200002</v>
          </cell>
          <cell r="C3000">
            <v>293710.99033200002</v>
          </cell>
        </row>
        <row r="3001">
          <cell r="A3001">
            <v>123944</v>
          </cell>
          <cell r="B3001">
            <v>0</v>
          </cell>
          <cell r="C3001">
            <v>0</v>
          </cell>
        </row>
        <row r="3002">
          <cell r="A3002">
            <v>123823</v>
          </cell>
          <cell r="B3002">
            <v>252474.00158700004</v>
          </cell>
          <cell r="C3002">
            <v>252474.00158700004</v>
          </cell>
        </row>
        <row r="3003">
          <cell r="A3003">
            <v>123005</v>
          </cell>
          <cell r="B3003">
            <v>4906062.7146480018</v>
          </cell>
          <cell r="C3003">
            <v>4906062.7146480018</v>
          </cell>
        </row>
        <row r="3004">
          <cell r="A3004">
            <v>124262</v>
          </cell>
          <cell r="B3004">
            <v>595900.40082500002</v>
          </cell>
          <cell r="C3004">
            <v>595900.40082500002</v>
          </cell>
        </row>
        <row r="3005">
          <cell r="A3005">
            <v>125167</v>
          </cell>
          <cell r="B3005">
            <v>38449.502134000002</v>
          </cell>
          <cell r="C3005">
            <v>38449.502134000002</v>
          </cell>
        </row>
        <row r="3006">
          <cell r="A3006">
            <v>122018</v>
          </cell>
          <cell r="B3006">
            <v>1937337.1890580012</v>
          </cell>
          <cell r="C3006">
            <v>1937337.1890580012</v>
          </cell>
        </row>
        <row r="3007">
          <cell r="A3007">
            <v>123788</v>
          </cell>
          <cell r="B3007">
            <v>49672.159028999995</v>
          </cell>
          <cell r="C3007">
            <v>49672.159028999995</v>
          </cell>
        </row>
        <row r="3008">
          <cell r="A3008">
            <v>125213</v>
          </cell>
          <cell r="B3008">
            <v>3044.3654289999999</v>
          </cell>
          <cell r="C3008">
            <v>3044.3654289999999</v>
          </cell>
        </row>
        <row r="3009">
          <cell r="A3009">
            <v>124535</v>
          </cell>
          <cell r="B3009">
            <v>65346.301291000003</v>
          </cell>
          <cell r="C3009">
            <v>65346.301291000003</v>
          </cell>
        </row>
        <row r="3010">
          <cell r="A3010">
            <v>123709</v>
          </cell>
          <cell r="B3010">
            <v>304973.24421800004</v>
          </cell>
          <cell r="C3010">
            <v>304973.24421800004</v>
          </cell>
        </row>
        <row r="3011">
          <cell r="A3011">
            <v>122957</v>
          </cell>
          <cell r="B3011">
            <v>724248.85473300004</v>
          </cell>
          <cell r="C3011">
            <v>724248.85473300004</v>
          </cell>
        </row>
        <row r="3012">
          <cell r="A3012">
            <v>121728</v>
          </cell>
          <cell r="B3012">
            <v>237467.66296800005</v>
          </cell>
          <cell r="C3012">
            <v>237467.66296800005</v>
          </cell>
        </row>
        <row r="3013">
          <cell r="A3013">
            <v>124547</v>
          </cell>
          <cell r="B3013">
            <v>0</v>
          </cell>
          <cell r="C3013">
            <v>0</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F44D1-E71D-47C5-84A9-B2569249A200}">
  <dimension ref="A1:Z255"/>
  <sheetViews>
    <sheetView tabSelected="1" zoomScale="70" zoomScaleNormal="70" workbookViewId="0">
      <selection activeCell="H243" sqref="H243"/>
    </sheetView>
  </sheetViews>
  <sheetFormatPr defaultColWidth="19.7109375" defaultRowHeight="16.5" x14ac:dyDescent="0.3"/>
  <cols>
    <col min="1" max="1" width="9.7109375" style="86" customWidth="1"/>
    <col min="2" max="2" width="15" style="86" customWidth="1"/>
    <col min="3" max="3" width="12" style="86" customWidth="1"/>
    <col min="4" max="4" width="10.7109375" style="86" customWidth="1"/>
    <col min="5" max="5" width="11.7109375" style="86" customWidth="1"/>
    <col min="6" max="6" width="12.5703125" style="86" customWidth="1"/>
    <col min="7" max="7" width="10.7109375" style="86" customWidth="1"/>
    <col min="8" max="8" width="47.28515625" style="86" customWidth="1"/>
    <col min="9" max="9" width="27.85546875" style="86" customWidth="1"/>
    <col min="10" max="10" width="14.140625" style="86" customWidth="1"/>
    <col min="11" max="11" width="18.28515625" style="88" customWidth="1"/>
    <col min="12" max="12" width="19.5703125" style="88" customWidth="1"/>
    <col min="13" max="13" width="20.28515625" style="88" customWidth="1"/>
    <col min="14" max="14" width="25.42578125" style="1" customWidth="1"/>
    <col min="15" max="15" width="25.140625" style="1" customWidth="1"/>
    <col min="16" max="16" width="23" style="1" customWidth="1"/>
    <col min="17" max="17" width="25.5703125" style="1" customWidth="1"/>
    <col min="18" max="18" width="25" style="1" customWidth="1"/>
    <col min="19" max="19" width="25.85546875" style="1" customWidth="1"/>
    <col min="20" max="20" width="13.85546875" style="1" customWidth="1"/>
    <col min="21" max="21" width="45" style="1" customWidth="1"/>
    <col min="22" max="22" width="14.5703125" style="69" customWidth="1"/>
    <col min="23" max="23" width="23.7109375" style="1" hidden="1" customWidth="1"/>
    <col min="24" max="26" width="24.7109375" style="1" bestFit="1" customWidth="1"/>
    <col min="27" max="16384" width="19.7109375" style="1"/>
  </cols>
  <sheetData>
    <row r="1" spans="1:26" x14ac:dyDescent="0.3">
      <c r="B1" s="87" t="s">
        <v>0</v>
      </c>
      <c r="P1" s="2"/>
      <c r="Q1" s="2"/>
      <c r="R1" s="2"/>
      <c r="S1" s="2"/>
      <c r="T1" s="2"/>
      <c r="U1" s="2"/>
      <c r="V1" s="3"/>
    </row>
    <row r="2" spans="1:26" x14ac:dyDescent="0.3">
      <c r="A2" s="147" t="s">
        <v>1</v>
      </c>
      <c r="B2" s="148"/>
      <c r="C2" s="148"/>
      <c r="D2" s="148"/>
      <c r="E2" s="148"/>
      <c r="F2" s="148"/>
      <c r="G2" s="148"/>
      <c r="H2" s="148"/>
      <c r="I2" s="148"/>
      <c r="J2" s="148"/>
      <c r="K2" s="148"/>
      <c r="L2" s="148"/>
      <c r="M2" s="149"/>
      <c r="N2" s="150" t="s">
        <v>2</v>
      </c>
      <c r="O2" s="151"/>
      <c r="P2" s="151"/>
      <c r="Q2" s="151"/>
      <c r="R2" s="151"/>
      <c r="S2" s="152"/>
      <c r="T2" s="4"/>
      <c r="U2" s="4"/>
      <c r="V2" s="5"/>
      <c r="X2" s="153" t="s">
        <v>3</v>
      </c>
      <c r="Y2" s="154"/>
      <c r="Z2" s="154"/>
    </row>
    <row r="3" spans="1:26" ht="49.5" x14ac:dyDescent="0.3">
      <c r="A3" s="89" t="s">
        <v>4</v>
      </c>
      <c r="B3" s="89" t="s">
        <v>5</v>
      </c>
      <c r="C3" s="89" t="s">
        <v>6</v>
      </c>
      <c r="D3" s="89" t="s">
        <v>7</v>
      </c>
      <c r="E3" s="89" t="s">
        <v>8</v>
      </c>
      <c r="F3" s="89" t="s">
        <v>9</v>
      </c>
      <c r="G3" s="89" t="s">
        <v>10</v>
      </c>
      <c r="H3" s="89" t="s">
        <v>11</v>
      </c>
      <c r="I3" s="89" t="s">
        <v>12</v>
      </c>
      <c r="J3" s="89" t="s">
        <v>13</v>
      </c>
      <c r="K3" s="90" t="s">
        <v>14</v>
      </c>
      <c r="L3" s="90" t="s">
        <v>15</v>
      </c>
      <c r="M3" s="90" t="s">
        <v>16</v>
      </c>
      <c r="N3" s="6" t="s">
        <v>17</v>
      </c>
      <c r="O3" s="6" t="s">
        <v>18</v>
      </c>
      <c r="P3" s="7" t="s">
        <v>19</v>
      </c>
      <c r="Q3" s="7" t="s">
        <v>20</v>
      </c>
      <c r="R3" s="7" t="s">
        <v>21</v>
      </c>
      <c r="S3" s="7" t="s">
        <v>22</v>
      </c>
      <c r="T3" s="7" t="s">
        <v>23</v>
      </c>
      <c r="U3" s="7" t="s">
        <v>24</v>
      </c>
      <c r="V3" s="8" t="s">
        <v>25</v>
      </c>
      <c r="W3" s="9" t="s">
        <v>26</v>
      </c>
      <c r="X3" s="9" t="s">
        <v>27</v>
      </c>
      <c r="Y3" s="9" t="s">
        <v>28</v>
      </c>
      <c r="Z3" s="9" t="s">
        <v>29</v>
      </c>
    </row>
    <row r="4" spans="1:26" ht="33" x14ac:dyDescent="0.3">
      <c r="A4" s="91">
        <v>1</v>
      </c>
      <c r="B4" s="92">
        <v>128730</v>
      </c>
      <c r="C4" s="92">
        <v>6592</v>
      </c>
      <c r="D4" s="92">
        <v>1</v>
      </c>
      <c r="E4" s="92" t="s">
        <v>30</v>
      </c>
      <c r="F4" s="92" t="s">
        <v>31</v>
      </c>
      <c r="G4" s="92" t="s">
        <v>32</v>
      </c>
      <c r="H4" s="92" t="s">
        <v>33</v>
      </c>
      <c r="I4" s="92" t="s">
        <v>34</v>
      </c>
      <c r="J4" s="92">
        <v>36</v>
      </c>
      <c r="K4" s="92" t="s">
        <v>35</v>
      </c>
      <c r="L4" s="92" t="s">
        <v>36</v>
      </c>
      <c r="M4" s="92" t="s">
        <v>37</v>
      </c>
      <c r="N4" s="11">
        <v>18841424.309999999</v>
      </c>
      <c r="O4" s="11">
        <v>17399087.289999999</v>
      </c>
      <c r="P4" s="11">
        <v>7746431.29</v>
      </c>
      <c r="Q4" s="11">
        <v>1367017.28</v>
      </c>
      <c r="R4" s="11">
        <v>8285638.7199999997</v>
      </c>
      <c r="S4" s="11">
        <v>1442337.02</v>
      </c>
      <c r="T4" s="10">
        <v>26</v>
      </c>
      <c r="U4" s="10" t="s">
        <v>38</v>
      </c>
      <c r="V4" s="10">
        <v>6.1</v>
      </c>
      <c r="W4" s="12">
        <f>VLOOKUP(B4,[1]Sheet1!$A:$C,3,FALSE)</f>
        <v>51876.158236999996</v>
      </c>
      <c r="X4" s="12">
        <v>284563.5</v>
      </c>
      <c r="Y4" s="12">
        <v>256107.15000000002</v>
      </c>
      <c r="Z4" s="12">
        <v>217691.07516787088</v>
      </c>
    </row>
    <row r="5" spans="1:26" ht="33" x14ac:dyDescent="0.3">
      <c r="A5" s="91">
        <v>2</v>
      </c>
      <c r="B5" s="92">
        <v>117817</v>
      </c>
      <c r="C5" s="92">
        <v>2030</v>
      </c>
      <c r="D5" s="92">
        <v>3</v>
      </c>
      <c r="E5" s="92" t="s">
        <v>39</v>
      </c>
      <c r="F5" s="92" t="s">
        <v>31</v>
      </c>
      <c r="G5" s="92" t="s">
        <v>40</v>
      </c>
      <c r="H5" s="92" t="s">
        <v>41</v>
      </c>
      <c r="I5" s="92" t="s">
        <v>42</v>
      </c>
      <c r="J5" s="92">
        <v>67</v>
      </c>
      <c r="K5" s="92" t="s">
        <v>43</v>
      </c>
      <c r="L5" s="92" t="s">
        <v>44</v>
      </c>
      <c r="M5" s="92" t="s">
        <v>37</v>
      </c>
      <c r="N5" s="11">
        <v>18973744.239999998</v>
      </c>
      <c r="O5" s="11">
        <v>18699293.109999999</v>
      </c>
      <c r="P5" s="11">
        <v>15894399.140000001</v>
      </c>
      <c r="Q5" s="11">
        <v>2430908.1</v>
      </c>
      <c r="R5" s="11">
        <v>373985.87</v>
      </c>
      <c r="S5" s="11">
        <v>274451.13</v>
      </c>
      <c r="T5" s="10">
        <v>15.24</v>
      </c>
      <c r="U5" s="10" t="s">
        <v>45</v>
      </c>
      <c r="V5" s="10">
        <v>6.1</v>
      </c>
      <c r="W5" s="12">
        <f>VLOOKUP(B5,[1]Sheet1!$A:$C,3,FALSE)</f>
        <v>418978.22604700003</v>
      </c>
      <c r="X5" s="12">
        <v>2053959.65</v>
      </c>
      <c r="Y5" s="12">
        <v>2053959.65</v>
      </c>
      <c r="Z5" s="12">
        <v>1745865.71</v>
      </c>
    </row>
    <row r="6" spans="1:26" ht="66" x14ac:dyDescent="0.3">
      <c r="A6" s="91">
        <v>3</v>
      </c>
      <c r="B6" s="92">
        <v>118599</v>
      </c>
      <c r="C6" s="92">
        <v>3081</v>
      </c>
      <c r="D6" s="92">
        <v>3</v>
      </c>
      <c r="E6" s="92" t="s">
        <v>39</v>
      </c>
      <c r="F6" s="92" t="s">
        <v>31</v>
      </c>
      <c r="G6" s="92" t="s">
        <v>46</v>
      </c>
      <c r="H6" s="92" t="s">
        <v>47</v>
      </c>
      <c r="I6" s="92" t="s">
        <v>48</v>
      </c>
      <c r="J6" s="92">
        <v>64</v>
      </c>
      <c r="K6" s="92" t="s">
        <v>49</v>
      </c>
      <c r="L6" s="92" t="s">
        <v>50</v>
      </c>
      <c r="M6" s="92" t="s">
        <v>37</v>
      </c>
      <c r="N6" s="11">
        <v>21675473.079999998</v>
      </c>
      <c r="O6" s="11">
        <v>15785223.83</v>
      </c>
      <c r="P6" s="11">
        <v>13417440.26</v>
      </c>
      <c r="Q6" s="11">
        <v>2052079.09</v>
      </c>
      <c r="R6" s="11">
        <v>315704.48</v>
      </c>
      <c r="S6" s="11">
        <v>5890249.25</v>
      </c>
      <c r="T6" s="10">
        <v>69</v>
      </c>
      <c r="U6" s="13" t="s">
        <v>51</v>
      </c>
      <c r="V6" s="10">
        <v>6.1</v>
      </c>
      <c r="W6" s="12">
        <f>VLOOKUP(B6,[1]Sheet1!$A:$C,3,FALSE)</f>
        <v>1670755.8489129997</v>
      </c>
      <c r="X6" s="12">
        <v>8239952.7899999991</v>
      </c>
      <c r="Y6" s="12">
        <v>8239952.790000001</v>
      </c>
      <c r="Z6" s="12">
        <v>7003959.8700000001</v>
      </c>
    </row>
    <row r="7" spans="1:26" ht="49.5" x14ac:dyDescent="0.3">
      <c r="A7" s="91">
        <v>4</v>
      </c>
      <c r="B7" s="92">
        <v>117872</v>
      </c>
      <c r="C7" s="92">
        <v>3299</v>
      </c>
      <c r="D7" s="92">
        <v>3</v>
      </c>
      <c r="E7" s="92" t="s">
        <v>39</v>
      </c>
      <c r="F7" s="92" t="s">
        <v>31</v>
      </c>
      <c r="G7" s="92" t="s">
        <v>52</v>
      </c>
      <c r="H7" s="92" t="s">
        <v>53</v>
      </c>
      <c r="I7" s="92" t="s">
        <v>54</v>
      </c>
      <c r="J7" s="92">
        <v>59</v>
      </c>
      <c r="K7" s="92" t="s">
        <v>55</v>
      </c>
      <c r="L7" s="92" t="s">
        <v>56</v>
      </c>
      <c r="M7" s="92" t="s">
        <v>57</v>
      </c>
      <c r="N7" s="11">
        <v>5492555.71</v>
      </c>
      <c r="O7" s="11">
        <v>4543473.3499999996</v>
      </c>
      <c r="P7" s="11">
        <v>3861952.35</v>
      </c>
      <c r="Q7" s="11">
        <v>590651.53</v>
      </c>
      <c r="R7" s="11">
        <v>90869.47</v>
      </c>
      <c r="S7" s="11">
        <v>949082.36</v>
      </c>
      <c r="T7" s="10">
        <v>27.09</v>
      </c>
      <c r="U7" s="10" t="s">
        <v>58</v>
      </c>
      <c r="V7" s="10">
        <v>6.1</v>
      </c>
      <c r="W7" s="12">
        <f>VLOOKUP(B7,[1]Sheet1!$A:$C,3,FALSE)</f>
        <v>328241.95636799996</v>
      </c>
      <c r="X7" s="12">
        <v>1678745.7500000005</v>
      </c>
      <c r="Y7" s="12">
        <v>1678745.7500000005</v>
      </c>
      <c r="Z7" s="12">
        <v>1426933.91</v>
      </c>
    </row>
    <row r="8" spans="1:26" ht="33" x14ac:dyDescent="0.3">
      <c r="A8" s="91">
        <v>5</v>
      </c>
      <c r="B8" s="92">
        <v>126907</v>
      </c>
      <c r="C8" s="92">
        <v>5289</v>
      </c>
      <c r="D8" s="92">
        <v>4</v>
      </c>
      <c r="E8" s="92">
        <v>4.0999999999999996</v>
      </c>
      <c r="F8" s="92" t="s">
        <v>31</v>
      </c>
      <c r="G8" s="92" t="s">
        <v>52</v>
      </c>
      <c r="H8" s="92" t="s">
        <v>59</v>
      </c>
      <c r="I8" s="92" t="s">
        <v>60</v>
      </c>
      <c r="J8" s="92">
        <v>45</v>
      </c>
      <c r="K8" s="92" t="s">
        <v>61</v>
      </c>
      <c r="L8" s="92" t="s">
        <v>62</v>
      </c>
      <c r="M8" s="92" t="s">
        <v>37</v>
      </c>
      <c r="N8" s="11">
        <v>21163086.73</v>
      </c>
      <c r="O8" s="11">
        <v>20190148.300000001</v>
      </c>
      <c r="P8" s="11">
        <v>17161626.030000001</v>
      </c>
      <c r="Q8" s="11">
        <v>2624719.2999999998</v>
      </c>
      <c r="R8" s="11">
        <v>403802.97</v>
      </c>
      <c r="S8" s="11">
        <v>972938.43</v>
      </c>
      <c r="T8" s="10">
        <v>2.23</v>
      </c>
      <c r="U8" s="10" t="s">
        <v>63</v>
      </c>
      <c r="V8" s="10">
        <v>6.1</v>
      </c>
      <c r="W8" s="12">
        <f>VLOOKUP(B8,[1]Sheet1!$A:$C,3,FALSE)</f>
        <v>79361.517718999996</v>
      </c>
      <c r="X8" s="12">
        <v>391956.01</v>
      </c>
      <c r="Y8" s="12">
        <v>391956.01</v>
      </c>
      <c r="Z8" s="12">
        <v>333162.60131542478</v>
      </c>
    </row>
    <row r="9" spans="1:26" ht="49.5" x14ac:dyDescent="0.3">
      <c r="A9" s="91">
        <v>6</v>
      </c>
      <c r="B9" s="92">
        <v>122754</v>
      </c>
      <c r="C9" s="92">
        <v>5533</v>
      </c>
      <c r="D9" s="92">
        <v>4</v>
      </c>
      <c r="E9" s="92">
        <v>4.0999999999999996</v>
      </c>
      <c r="F9" s="92" t="s">
        <v>31</v>
      </c>
      <c r="G9" s="92" t="s">
        <v>40</v>
      </c>
      <c r="H9" s="92" t="s">
        <v>64</v>
      </c>
      <c r="I9" s="92" t="s">
        <v>42</v>
      </c>
      <c r="J9" s="92">
        <v>43</v>
      </c>
      <c r="K9" s="92" t="s">
        <v>65</v>
      </c>
      <c r="L9" s="92" t="s">
        <v>66</v>
      </c>
      <c r="M9" s="92" t="s">
        <v>37</v>
      </c>
      <c r="N9" s="11">
        <v>22226523.640000001</v>
      </c>
      <c r="O9" s="11">
        <v>22010166.879999999</v>
      </c>
      <c r="P9" s="11">
        <v>18708641.850000001</v>
      </c>
      <c r="Q9" s="11">
        <v>2861321.68</v>
      </c>
      <c r="R9" s="11">
        <v>440203.35</v>
      </c>
      <c r="S9" s="11">
        <v>216356.76</v>
      </c>
      <c r="T9" s="10">
        <v>0</v>
      </c>
      <c r="U9" s="13" t="s">
        <v>67</v>
      </c>
      <c r="V9" s="10">
        <v>6.1</v>
      </c>
      <c r="W9" s="12">
        <f>VLOOKUP(B9,[1]Sheet1!$A:$C,3,FALSE)</f>
        <v>26858.995404000001</v>
      </c>
      <c r="X9" s="12">
        <v>130900</v>
      </c>
      <c r="Y9" s="12">
        <v>130900</v>
      </c>
      <c r="Z9" s="12">
        <v>111265</v>
      </c>
    </row>
    <row r="10" spans="1:26" ht="66" x14ac:dyDescent="0.3">
      <c r="A10" s="91">
        <v>7</v>
      </c>
      <c r="B10" s="92">
        <v>126441</v>
      </c>
      <c r="C10" s="92">
        <v>5082</v>
      </c>
      <c r="D10" s="92">
        <v>4</v>
      </c>
      <c r="E10" s="92">
        <v>4.2</v>
      </c>
      <c r="F10" s="92" t="s">
        <v>31</v>
      </c>
      <c r="G10" s="92" t="s">
        <v>40</v>
      </c>
      <c r="H10" s="92" t="s">
        <v>68</v>
      </c>
      <c r="I10" s="92" t="s">
        <v>42</v>
      </c>
      <c r="J10" s="92">
        <v>47</v>
      </c>
      <c r="K10" s="92" t="s">
        <v>61</v>
      </c>
      <c r="L10" s="92" t="s">
        <v>69</v>
      </c>
      <c r="M10" s="92" t="s">
        <v>70</v>
      </c>
      <c r="N10" s="11">
        <v>8648541.3399999999</v>
      </c>
      <c r="O10" s="11">
        <v>8646756.3399999999</v>
      </c>
      <c r="P10" s="11">
        <v>7349742.9000000004</v>
      </c>
      <c r="Q10" s="11">
        <v>1124078.29</v>
      </c>
      <c r="R10" s="11">
        <v>172935.15</v>
      </c>
      <c r="S10" s="11">
        <v>1785</v>
      </c>
      <c r="T10" s="10">
        <v>57.76</v>
      </c>
      <c r="U10" s="13" t="s">
        <v>71</v>
      </c>
      <c r="V10" s="10">
        <v>6.1</v>
      </c>
      <c r="W10" s="12">
        <f>VLOOKUP(B10,[1]Sheet1!$A:$C,3,FALSE)</f>
        <v>553909.52103399998</v>
      </c>
      <c r="X10" s="12">
        <v>2727419.47</v>
      </c>
      <c r="Y10" s="12">
        <v>2727419.4699999997</v>
      </c>
      <c r="Z10" s="12">
        <v>2318306.5581498747</v>
      </c>
    </row>
    <row r="11" spans="1:26" ht="49.5" x14ac:dyDescent="0.3">
      <c r="A11" s="91">
        <v>8</v>
      </c>
      <c r="B11" s="92">
        <v>127971</v>
      </c>
      <c r="C11" s="92">
        <v>5453</v>
      </c>
      <c r="D11" s="92">
        <v>4</v>
      </c>
      <c r="E11" s="92">
        <v>4.3</v>
      </c>
      <c r="F11" s="92" t="s">
        <v>31</v>
      </c>
      <c r="G11" s="92" t="s">
        <v>40</v>
      </c>
      <c r="H11" s="92" t="s">
        <v>72</v>
      </c>
      <c r="I11" s="92" t="s">
        <v>42</v>
      </c>
      <c r="J11" s="92">
        <v>44</v>
      </c>
      <c r="K11" s="92" t="s">
        <v>73</v>
      </c>
      <c r="L11" s="92" t="s">
        <v>74</v>
      </c>
      <c r="M11" s="92" t="s">
        <v>37</v>
      </c>
      <c r="N11" s="11">
        <v>17743874.789999999</v>
      </c>
      <c r="O11" s="11">
        <v>15774742.710000001</v>
      </c>
      <c r="P11" s="11">
        <v>13408531.32</v>
      </c>
      <c r="Q11" s="11">
        <v>2050716.51</v>
      </c>
      <c r="R11" s="11">
        <v>315494.88</v>
      </c>
      <c r="S11" s="11">
        <v>1969132.08</v>
      </c>
      <c r="T11" s="10">
        <v>60</v>
      </c>
      <c r="U11" s="10" t="s">
        <v>75</v>
      </c>
      <c r="V11" s="10">
        <v>6.1</v>
      </c>
      <c r="W11" s="12">
        <f>VLOOKUP(B11,[1]Sheet1!$A:$C,3,FALSE)</f>
        <v>923501.23236500018</v>
      </c>
      <c r="X11" s="12">
        <v>4951821.7100000009</v>
      </c>
      <c r="Y11" s="12">
        <v>4951821.71</v>
      </c>
      <c r="Z11" s="12">
        <v>4209048.4582145847</v>
      </c>
    </row>
    <row r="12" spans="1:26" x14ac:dyDescent="0.3">
      <c r="A12" s="91">
        <v>9</v>
      </c>
      <c r="B12" s="92">
        <v>127791</v>
      </c>
      <c r="C12" s="92">
        <v>5239</v>
      </c>
      <c r="D12" s="92">
        <v>4</v>
      </c>
      <c r="E12" s="92">
        <v>4.4000000000000004</v>
      </c>
      <c r="F12" s="92" t="s">
        <v>31</v>
      </c>
      <c r="G12" s="92" t="s">
        <v>46</v>
      </c>
      <c r="H12" s="92" t="s">
        <v>76</v>
      </c>
      <c r="I12" s="92" t="s">
        <v>77</v>
      </c>
      <c r="J12" s="92">
        <v>45</v>
      </c>
      <c r="K12" s="92" t="s">
        <v>78</v>
      </c>
      <c r="L12" s="92" t="s">
        <v>62</v>
      </c>
      <c r="M12" s="92" t="s">
        <v>37</v>
      </c>
      <c r="N12" s="11">
        <v>5878359.2699999996</v>
      </c>
      <c r="O12" s="11">
        <v>4193220.93</v>
      </c>
      <c r="P12" s="11">
        <v>3564237.81</v>
      </c>
      <c r="Q12" s="11">
        <v>545118.69999999995</v>
      </c>
      <c r="R12" s="11">
        <v>83864.42</v>
      </c>
      <c r="S12" s="11">
        <v>1685138.34</v>
      </c>
      <c r="T12" s="10">
        <v>0</v>
      </c>
      <c r="U12" s="10"/>
      <c r="V12" s="10">
        <v>6.1</v>
      </c>
      <c r="W12" s="12">
        <f>VLOOKUP(B12,[1]Sheet1!$A:$C,3,FALSE)</f>
        <v>17234.896773000004</v>
      </c>
      <c r="X12" s="12">
        <v>84902.98</v>
      </c>
      <c r="Y12" s="12">
        <v>84902.98</v>
      </c>
      <c r="Z12" s="12">
        <v>72167.535000000003</v>
      </c>
    </row>
    <row r="13" spans="1:26" ht="33" x14ac:dyDescent="0.3">
      <c r="A13" s="91">
        <v>10</v>
      </c>
      <c r="B13" s="92">
        <v>127504</v>
      </c>
      <c r="C13" s="92">
        <v>6308</v>
      </c>
      <c r="D13" s="92">
        <v>4</v>
      </c>
      <c r="E13" s="92">
        <v>4.4000000000000004</v>
      </c>
      <c r="F13" s="92" t="s">
        <v>31</v>
      </c>
      <c r="G13" s="92" t="s">
        <v>40</v>
      </c>
      <c r="H13" s="92" t="s">
        <v>79</v>
      </c>
      <c r="I13" s="92" t="s">
        <v>42</v>
      </c>
      <c r="J13" s="92">
        <v>37</v>
      </c>
      <c r="K13" s="92" t="s">
        <v>80</v>
      </c>
      <c r="L13" s="92" t="s">
        <v>81</v>
      </c>
      <c r="M13" s="92" t="s">
        <v>37</v>
      </c>
      <c r="N13" s="11">
        <v>11027779.75</v>
      </c>
      <c r="O13" s="11">
        <v>5830917.6900000004</v>
      </c>
      <c r="P13" s="11">
        <v>4956280.05</v>
      </c>
      <c r="Q13" s="11">
        <v>758019.28</v>
      </c>
      <c r="R13" s="11">
        <v>116618.36</v>
      </c>
      <c r="S13" s="11">
        <v>5196862.0599999996</v>
      </c>
      <c r="T13" s="10">
        <v>17.47</v>
      </c>
      <c r="U13" s="10" t="s">
        <v>82</v>
      </c>
      <c r="V13" s="10">
        <v>6.1</v>
      </c>
      <c r="W13" s="12">
        <f>VLOOKUP(B13,[1]Sheet1!$A:$C,3,FALSE)</f>
        <v>36838.404449000009</v>
      </c>
      <c r="X13" s="12">
        <v>181753.9</v>
      </c>
      <c r="Y13" s="12">
        <v>181753.90000000002</v>
      </c>
      <c r="Z13" s="12">
        <v>154490.815</v>
      </c>
    </row>
    <row r="14" spans="1:26" ht="99" x14ac:dyDescent="0.3">
      <c r="A14" s="91">
        <v>11</v>
      </c>
      <c r="B14" s="92">
        <v>127793</v>
      </c>
      <c r="C14" s="92">
        <v>5235</v>
      </c>
      <c r="D14" s="92">
        <v>4</v>
      </c>
      <c r="E14" s="92">
        <v>4.5</v>
      </c>
      <c r="F14" s="92" t="s">
        <v>31</v>
      </c>
      <c r="G14" s="92" t="s">
        <v>46</v>
      </c>
      <c r="H14" s="92" t="s">
        <v>83</v>
      </c>
      <c r="I14" s="92" t="s">
        <v>77</v>
      </c>
      <c r="J14" s="92">
        <v>45</v>
      </c>
      <c r="K14" s="92" t="s">
        <v>84</v>
      </c>
      <c r="L14" s="92" t="s">
        <v>85</v>
      </c>
      <c r="M14" s="92" t="s">
        <v>37</v>
      </c>
      <c r="N14" s="11">
        <v>5666319.71</v>
      </c>
      <c r="O14" s="11">
        <v>4391867.79</v>
      </c>
      <c r="P14" s="11">
        <v>3733087.64</v>
      </c>
      <c r="Q14" s="11">
        <v>570942.79</v>
      </c>
      <c r="R14" s="11">
        <v>87837.36</v>
      </c>
      <c r="S14" s="11">
        <v>1274451.92</v>
      </c>
      <c r="T14" s="10">
        <v>0</v>
      </c>
      <c r="U14" s="10" t="s">
        <v>86</v>
      </c>
      <c r="V14" s="10">
        <v>6.1</v>
      </c>
      <c r="W14" s="12">
        <f>VLOOKUP(B14,[1]Sheet1!$A:$C,3,FALSE)</f>
        <v>3172.29153</v>
      </c>
      <c r="X14" s="12">
        <v>15460.48</v>
      </c>
      <c r="Y14" s="12">
        <v>15460.48</v>
      </c>
      <c r="Z14" s="12">
        <v>13141.41</v>
      </c>
    </row>
    <row r="15" spans="1:26" ht="66" x14ac:dyDescent="0.3">
      <c r="A15" s="91">
        <v>12</v>
      </c>
      <c r="B15" s="92">
        <v>126440</v>
      </c>
      <c r="C15" s="92">
        <v>5457</v>
      </c>
      <c r="D15" s="92">
        <v>4</v>
      </c>
      <c r="E15" s="92">
        <v>4.5</v>
      </c>
      <c r="F15" s="92" t="s">
        <v>31</v>
      </c>
      <c r="G15" s="92" t="s">
        <v>40</v>
      </c>
      <c r="H15" s="92" t="s">
        <v>87</v>
      </c>
      <c r="I15" s="92" t="s">
        <v>42</v>
      </c>
      <c r="J15" s="92">
        <v>44</v>
      </c>
      <c r="K15" s="92" t="s">
        <v>88</v>
      </c>
      <c r="L15" s="92" t="s">
        <v>89</v>
      </c>
      <c r="M15" s="92" t="s">
        <v>37</v>
      </c>
      <c r="N15" s="11">
        <v>7392942.9299999997</v>
      </c>
      <c r="O15" s="11">
        <v>7392942.9299999997</v>
      </c>
      <c r="P15" s="11">
        <v>6284001.5</v>
      </c>
      <c r="Q15" s="11">
        <v>961082.57</v>
      </c>
      <c r="R15" s="11">
        <v>147858.85999999999</v>
      </c>
      <c r="S15" s="11">
        <v>0</v>
      </c>
      <c r="T15" s="10">
        <v>0</v>
      </c>
      <c r="U15" s="10" t="s">
        <v>90</v>
      </c>
      <c r="V15" s="10">
        <v>6.1</v>
      </c>
      <c r="W15" s="12">
        <f>VLOOKUP(B15,[1]Sheet1!$A:$C,3,FALSE)</f>
        <v>175135.38892599999</v>
      </c>
      <c r="X15" s="12">
        <v>862559.27999999991</v>
      </c>
      <c r="Y15" s="12">
        <v>862559.28</v>
      </c>
      <c r="Z15" s="12">
        <v>733175.38955845125</v>
      </c>
    </row>
    <row r="16" spans="1:26" ht="49.5" x14ac:dyDescent="0.3">
      <c r="A16" s="91">
        <v>13</v>
      </c>
      <c r="B16" s="92">
        <v>125988</v>
      </c>
      <c r="C16" s="92">
        <v>4984</v>
      </c>
      <c r="D16" s="92">
        <v>8</v>
      </c>
      <c r="E16" s="92" t="s">
        <v>91</v>
      </c>
      <c r="F16" s="92" t="s">
        <v>31</v>
      </c>
      <c r="G16" s="92" t="s">
        <v>32</v>
      </c>
      <c r="H16" s="92" t="s">
        <v>92</v>
      </c>
      <c r="I16" s="92" t="s">
        <v>34</v>
      </c>
      <c r="J16" s="92">
        <v>49</v>
      </c>
      <c r="K16" s="92" t="s">
        <v>93</v>
      </c>
      <c r="L16" s="92" t="s">
        <v>94</v>
      </c>
      <c r="M16" s="92" t="s">
        <v>37</v>
      </c>
      <c r="N16" s="11">
        <v>13424851.439999999</v>
      </c>
      <c r="O16" s="11">
        <v>11503770.960000001</v>
      </c>
      <c r="P16" s="11">
        <v>8052639.6900000004</v>
      </c>
      <c r="Q16" s="11">
        <v>3219905.46</v>
      </c>
      <c r="R16" s="11">
        <v>231225.81</v>
      </c>
      <c r="S16" s="11">
        <v>1921080.48</v>
      </c>
      <c r="T16" s="10">
        <v>90</v>
      </c>
      <c r="U16" s="10" t="s">
        <v>95</v>
      </c>
      <c r="V16" s="10">
        <v>6.1</v>
      </c>
      <c r="W16" s="12">
        <f>VLOOKUP(B16,[1]Sheet1!$A:$C,3,FALSE)</f>
        <v>893970.85613199999</v>
      </c>
      <c r="X16" s="12">
        <v>4402529.28</v>
      </c>
      <c r="Y16" s="12">
        <v>4402529.28</v>
      </c>
      <c r="Z16" s="12">
        <v>3081770.5100000002</v>
      </c>
    </row>
    <row r="17" spans="1:26" ht="49.5" x14ac:dyDescent="0.3">
      <c r="A17" s="91">
        <v>14</v>
      </c>
      <c r="B17" s="92">
        <v>126557</v>
      </c>
      <c r="C17" s="92">
        <v>5257</v>
      </c>
      <c r="D17" s="92">
        <v>8</v>
      </c>
      <c r="E17" s="92" t="s">
        <v>91</v>
      </c>
      <c r="F17" s="92" t="s">
        <v>31</v>
      </c>
      <c r="G17" s="92" t="s">
        <v>40</v>
      </c>
      <c r="H17" s="92" t="s">
        <v>96</v>
      </c>
      <c r="I17" s="92" t="s">
        <v>97</v>
      </c>
      <c r="J17" s="92">
        <v>45</v>
      </c>
      <c r="K17" s="92" t="s">
        <v>98</v>
      </c>
      <c r="L17" s="92" t="s">
        <v>99</v>
      </c>
      <c r="M17" s="92" t="s">
        <v>37</v>
      </c>
      <c r="N17" s="11">
        <v>10331320.310000001</v>
      </c>
      <c r="O17" s="11">
        <v>10331320.310000001</v>
      </c>
      <c r="P17" s="11">
        <v>7231924.2300000004</v>
      </c>
      <c r="Q17" s="11">
        <v>2892769.65</v>
      </c>
      <c r="R17" s="11">
        <v>206626.43</v>
      </c>
      <c r="S17" s="11">
        <v>0</v>
      </c>
      <c r="T17" s="10">
        <v>0</v>
      </c>
      <c r="U17" s="10" t="s">
        <v>100</v>
      </c>
      <c r="V17" s="10">
        <v>6.1</v>
      </c>
      <c r="W17" s="12">
        <f>VLOOKUP(B17,[1]Sheet1!$A:$C,3,FALSE)</f>
        <v>18179.835673999998</v>
      </c>
      <c r="X17" s="12">
        <v>88822.43</v>
      </c>
      <c r="Y17" s="12">
        <v>88822.43</v>
      </c>
      <c r="Z17" s="12">
        <v>62175.701000000001</v>
      </c>
    </row>
    <row r="18" spans="1:26" ht="82.5" x14ac:dyDescent="0.3">
      <c r="A18" s="91">
        <v>15</v>
      </c>
      <c r="B18" s="92">
        <v>126344</v>
      </c>
      <c r="C18" s="92">
        <v>5261</v>
      </c>
      <c r="D18" s="92">
        <v>8</v>
      </c>
      <c r="E18" s="92" t="s">
        <v>91</v>
      </c>
      <c r="F18" s="92" t="s">
        <v>31</v>
      </c>
      <c r="G18" s="92" t="s">
        <v>101</v>
      </c>
      <c r="H18" s="92" t="s">
        <v>102</v>
      </c>
      <c r="I18" s="92" t="s">
        <v>103</v>
      </c>
      <c r="J18" s="92">
        <v>45</v>
      </c>
      <c r="K18" s="92" t="s">
        <v>104</v>
      </c>
      <c r="L18" s="92" t="s">
        <v>62</v>
      </c>
      <c r="M18" s="92" t="s">
        <v>37</v>
      </c>
      <c r="N18" s="11">
        <v>14651191.23</v>
      </c>
      <c r="O18" s="11">
        <v>10698697.24</v>
      </c>
      <c r="P18" s="11">
        <v>7489088.0700000003</v>
      </c>
      <c r="Q18" s="11">
        <v>2995635.22</v>
      </c>
      <c r="R18" s="11">
        <v>213973.95</v>
      </c>
      <c r="S18" s="11">
        <v>3952493.99</v>
      </c>
      <c r="T18" s="10">
        <v>12</v>
      </c>
      <c r="U18" s="10" t="s">
        <v>105</v>
      </c>
      <c r="V18" s="10">
        <v>6.1</v>
      </c>
      <c r="W18" s="12">
        <f>VLOOKUP(B18,[1]Sheet1!$A:$C,3,FALSE)</f>
        <v>1234381.6581140002</v>
      </c>
      <c r="X18" s="12">
        <v>6084416.8300000001</v>
      </c>
      <c r="Y18" s="12">
        <v>6084416.8300000001</v>
      </c>
      <c r="Z18" s="12">
        <v>4259091.7828531731</v>
      </c>
    </row>
    <row r="19" spans="1:26" ht="49.5" x14ac:dyDescent="0.3">
      <c r="A19" s="91">
        <v>16</v>
      </c>
      <c r="B19" s="92">
        <v>125282</v>
      </c>
      <c r="C19" s="92">
        <v>5666</v>
      </c>
      <c r="D19" s="92">
        <v>8</v>
      </c>
      <c r="E19" s="92" t="s">
        <v>91</v>
      </c>
      <c r="F19" s="92" t="s">
        <v>31</v>
      </c>
      <c r="G19" s="92" t="s">
        <v>106</v>
      </c>
      <c r="H19" s="92" t="s">
        <v>107</v>
      </c>
      <c r="I19" s="92" t="s">
        <v>108</v>
      </c>
      <c r="J19" s="92">
        <v>42</v>
      </c>
      <c r="K19" s="92" t="s">
        <v>109</v>
      </c>
      <c r="L19" s="92" t="s">
        <v>110</v>
      </c>
      <c r="M19" s="92" t="s">
        <v>37</v>
      </c>
      <c r="N19" s="11">
        <v>16358590.1</v>
      </c>
      <c r="O19" s="11">
        <v>10665802.310000001</v>
      </c>
      <c r="P19" s="11">
        <v>7466061.6200000001</v>
      </c>
      <c r="Q19" s="11">
        <v>2986424.65</v>
      </c>
      <c r="R19" s="11">
        <v>213316.04</v>
      </c>
      <c r="S19" s="11">
        <v>5692787.79</v>
      </c>
      <c r="T19" s="10">
        <v>20</v>
      </c>
      <c r="U19" s="10" t="s">
        <v>111</v>
      </c>
      <c r="V19" s="10">
        <v>6.1</v>
      </c>
      <c r="W19" s="12">
        <f>VLOOKUP(B19,[1]Sheet1!$A:$C,3,FALSE)</f>
        <v>60363.769497000008</v>
      </c>
      <c r="X19" s="12">
        <v>296267.86</v>
      </c>
      <c r="Y19" s="12">
        <v>296267.86</v>
      </c>
      <c r="Z19" s="12">
        <v>207387.50199999998</v>
      </c>
    </row>
    <row r="20" spans="1:26" ht="49.5" x14ac:dyDescent="0.3">
      <c r="A20" s="91">
        <v>17</v>
      </c>
      <c r="B20" s="92">
        <v>123834</v>
      </c>
      <c r="C20" s="92">
        <v>7088</v>
      </c>
      <c r="D20" s="92">
        <v>10</v>
      </c>
      <c r="E20" s="92" t="s">
        <v>112</v>
      </c>
      <c r="F20" s="92" t="s">
        <v>31</v>
      </c>
      <c r="G20" s="92" t="s">
        <v>101</v>
      </c>
      <c r="H20" s="92" t="s">
        <v>113</v>
      </c>
      <c r="I20" s="92" t="s">
        <v>114</v>
      </c>
      <c r="J20" s="92">
        <v>27</v>
      </c>
      <c r="K20" s="92" t="s">
        <v>115</v>
      </c>
      <c r="L20" s="92" t="s">
        <v>116</v>
      </c>
      <c r="M20" s="92" t="s">
        <v>37</v>
      </c>
      <c r="N20" s="11">
        <v>15155351.1</v>
      </c>
      <c r="O20" s="11">
        <v>15155351.1</v>
      </c>
      <c r="P20" s="11">
        <v>12882048.439999999</v>
      </c>
      <c r="Q20" s="11">
        <v>1968680.1</v>
      </c>
      <c r="R20" s="11">
        <v>304622.56</v>
      </c>
      <c r="S20" s="11">
        <v>0</v>
      </c>
      <c r="T20" s="10">
        <v>0</v>
      </c>
      <c r="U20" s="10" t="s">
        <v>117</v>
      </c>
      <c r="V20" s="10">
        <v>6.1</v>
      </c>
      <c r="W20" s="12">
        <f>VLOOKUP(B20,[1]Sheet1!$A:$C,3,FALSE)</f>
        <v>0</v>
      </c>
      <c r="X20" s="12">
        <v>26907.5</v>
      </c>
      <c r="Y20" s="12">
        <v>26907.5</v>
      </c>
      <c r="Z20" s="12">
        <v>22871.375</v>
      </c>
    </row>
    <row r="21" spans="1:26" ht="49.5" x14ac:dyDescent="0.3">
      <c r="A21" s="91">
        <v>18</v>
      </c>
      <c r="B21" s="92">
        <v>122852</v>
      </c>
      <c r="C21" s="92">
        <v>7216</v>
      </c>
      <c r="D21" s="92">
        <v>10</v>
      </c>
      <c r="E21" s="92" t="s">
        <v>112</v>
      </c>
      <c r="F21" s="92" t="s">
        <v>31</v>
      </c>
      <c r="G21" s="92" t="s">
        <v>40</v>
      </c>
      <c r="H21" s="92" t="s">
        <v>118</v>
      </c>
      <c r="I21" s="92" t="s">
        <v>119</v>
      </c>
      <c r="J21" s="92">
        <v>23</v>
      </c>
      <c r="K21" s="92" t="s">
        <v>120</v>
      </c>
      <c r="L21" s="92" t="s">
        <v>121</v>
      </c>
      <c r="M21" s="92" t="s">
        <v>122</v>
      </c>
      <c r="N21" s="11">
        <v>6574160.96</v>
      </c>
      <c r="O21" s="11">
        <v>5478742.1100000003</v>
      </c>
      <c r="P21" s="11">
        <v>4656930.8</v>
      </c>
      <c r="Q21" s="11">
        <v>712236.47</v>
      </c>
      <c r="R21" s="11">
        <v>109574.84</v>
      </c>
      <c r="S21" s="11">
        <v>1095418.8500000001</v>
      </c>
      <c r="T21" s="10">
        <v>30</v>
      </c>
      <c r="U21" s="10" t="s">
        <v>123</v>
      </c>
      <c r="V21" s="10">
        <v>6.1</v>
      </c>
      <c r="W21" s="12">
        <f>VLOOKUP(B21,[1]Sheet1!$A:$C,3,FALSE)</f>
        <v>0</v>
      </c>
      <c r="X21" s="12">
        <v>111920</v>
      </c>
      <c r="Y21" s="12">
        <v>111920</v>
      </c>
      <c r="Z21" s="12">
        <v>95132</v>
      </c>
    </row>
    <row r="22" spans="1:26" ht="66" x14ac:dyDescent="0.3">
      <c r="A22" s="91">
        <v>19</v>
      </c>
      <c r="B22" s="92">
        <v>124150</v>
      </c>
      <c r="C22" s="92">
        <v>7241</v>
      </c>
      <c r="D22" s="92">
        <v>10</v>
      </c>
      <c r="E22" s="92" t="s">
        <v>112</v>
      </c>
      <c r="F22" s="92" t="s">
        <v>31</v>
      </c>
      <c r="G22" s="92" t="s">
        <v>106</v>
      </c>
      <c r="H22" s="92" t="s">
        <v>124</v>
      </c>
      <c r="I22" s="92" t="s">
        <v>125</v>
      </c>
      <c r="J22" s="92">
        <v>26</v>
      </c>
      <c r="K22" s="92" t="s">
        <v>126</v>
      </c>
      <c r="L22" s="92" t="s">
        <v>127</v>
      </c>
      <c r="M22" s="92" t="s">
        <v>128</v>
      </c>
      <c r="N22" s="11">
        <v>6492423.9400000004</v>
      </c>
      <c r="O22" s="11">
        <v>6492423.9400000004</v>
      </c>
      <c r="P22" s="11">
        <v>5518560.3600000003</v>
      </c>
      <c r="Q22" s="11">
        <v>844015.06</v>
      </c>
      <c r="R22" s="11">
        <v>129848.52</v>
      </c>
      <c r="S22" s="11">
        <v>0</v>
      </c>
      <c r="T22" s="10">
        <v>5</v>
      </c>
      <c r="U22" s="10" t="s">
        <v>129</v>
      </c>
      <c r="V22" s="10">
        <v>6.1</v>
      </c>
      <c r="W22" s="12">
        <f>VLOOKUP(B22,[1]Sheet1!$A:$C,3,FALSE)</f>
        <v>1535.197349</v>
      </c>
      <c r="X22" s="12">
        <v>7596.31</v>
      </c>
      <c r="Y22" s="12">
        <v>7596.31</v>
      </c>
      <c r="Z22" s="12">
        <v>6456.8635000000004</v>
      </c>
    </row>
    <row r="23" spans="1:26" ht="82.5" x14ac:dyDescent="0.3">
      <c r="A23" s="91">
        <v>20</v>
      </c>
      <c r="B23" s="92">
        <v>122658</v>
      </c>
      <c r="C23" s="92">
        <v>7248</v>
      </c>
      <c r="D23" s="92">
        <v>10</v>
      </c>
      <c r="E23" s="92" t="s">
        <v>112</v>
      </c>
      <c r="F23" s="92" t="s">
        <v>31</v>
      </c>
      <c r="G23" s="92" t="s">
        <v>101</v>
      </c>
      <c r="H23" s="92" t="s">
        <v>130</v>
      </c>
      <c r="I23" s="92" t="s">
        <v>131</v>
      </c>
      <c r="J23" s="92">
        <v>26</v>
      </c>
      <c r="K23" s="92" t="s">
        <v>132</v>
      </c>
      <c r="L23" s="92" t="s">
        <v>133</v>
      </c>
      <c r="M23" s="92" t="s">
        <v>37</v>
      </c>
      <c r="N23" s="11">
        <v>7202644.5800000001</v>
      </c>
      <c r="O23" s="11">
        <v>7151491.0899999999</v>
      </c>
      <c r="P23" s="11">
        <v>6078767.4199999999</v>
      </c>
      <c r="Q23" s="11">
        <v>929693.84</v>
      </c>
      <c r="R23" s="11">
        <v>143029.82999999999</v>
      </c>
      <c r="S23" s="11">
        <v>51153.49</v>
      </c>
      <c r="T23" s="10">
        <v>45</v>
      </c>
      <c r="U23" s="10" t="s">
        <v>134</v>
      </c>
      <c r="V23" s="10">
        <v>6.1</v>
      </c>
      <c r="W23" s="12">
        <f>VLOOKUP(B23,[1]Sheet1!$A:$C,3,FALSE)</f>
        <v>0</v>
      </c>
      <c r="X23" s="12">
        <v>0</v>
      </c>
      <c r="Y23" s="12">
        <v>0</v>
      </c>
      <c r="Z23" s="12">
        <v>0</v>
      </c>
    </row>
    <row r="24" spans="1:26" ht="82.5" x14ac:dyDescent="0.3">
      <c r="A24" s="91">
        <v>21</v>
      </c>
      <c r="B24" s="92">
        <v>124159</v>
      </c>
      <c r="C24" s="92">
        <v>7573</v>
      </c>
      <c r="D24" s="92">
        <v>10</v>
      </c>
      <c r="E24" s="92" t="s">
        <v>112</v>
      </c>
      <c r="F24" s="92" t="s">
        <v>31</v>
      </c>
      <c r="G24" s="92" t="s">
        <v>101</v>
      </c>
      <c r="H24" s="92" t="s">
        <v>135</v>
      </c>
      <c r="I24" s="92" t="s">
        <v>136</v>
      </c>
      <c r="J24" s="92">
        <v>23</v>
      </c>
      <c r="K24" s="92" t="s">
        <v>137</v>
      </c>
      <c r="L24" s="92" t="s">
        <v>138</v>
      </c>
      <c r="M24" s="92" t="s">
        <v>37</v>
      </c>
      <c r="N24" s="11">
        <v>4525033.34</v>
      </c>
      <c r="O24" s="11">
        <v>4229428.09</v>
      </c>
      <c r="P24" s="11">
        <v>3595013.89</v>
      </c>
      <c r="Q24" s="11">
        <v>549825.64</v>
      </c>
      <c r="R24" s="11">
        <v>84588.56</v>
      </c>
      <c r="S24" s="11">
        <v>295605.25</v>
      </c>
      <c r="T24" s="10">
        <v>0</v>
      </c>
      <c r="U24" s="10" t="s">
        <v>139</v>
      </c>
      <c r="V24" s="10">
        <v>6.1</v>
      </c>
      <c r="W24" s="12">
        <f>VLOOKUP(B24,[1]Sheet1!$A:$C,3,FALSE)</f>
        <v>0</v>
      </c>
      <c r="X24" s="12">
        <v>17017</v>
      </c>
      <c r="Y24" s="12">
        <v>17017</v>
      </c>
      <c r="Z24" s="12">
        <v>14464.45</v>
      </c>
    </row>
    <row r="25" spans="1:26" ht="66" x14ac:dyDescent="0.3">
      <c r="A25" s="91">
        <v>22</v>
      </c>
      <c r="B25" s="92">
        <v>124036</v>
      </c>
      <c r="C25" s="92">
        <v>7613</v>
      </c>
      <c r="D25" s="92">
        <v>10</v>
      </c>
      <c r="E25" s="92" t="s">
        <v>112</v>
      </c>
      <c r="F25" s="92" t="s">
        <v>31</v>
      </c>
      <c r="G25" s="92" t="s">
        <v>106</v>
      </c>
      <c r="H25" s="92" t="s">
        <v>140</v>
      </c>
      <c r="I25" s="92" t="s">
        <v>141</v>
      </c>
      <c r="J25" s="92">
        <v>22</v>
      </c>
      <c r="K25" s="92" t="s">
        <v>142</v>
      </c>
      <c r="L25" s="92" t="s">
        <v>143</v>
      </c>
      <c r="M25" s="92" t="s">
        <v>37</v>
      </c>
      <c r="N25" s="11">
        <v>11316640.300000001</v>
      </c>
      <c r="O25" s="11">
        <v>11296601.35</v>
      </c>
      <c r="P25" s="11">
        <v>9602111.1600000001</v>
      </c>
      <c r="Q25" s="11">
        <v>1468558.16</v>
      </c>
      <c r="R25" s="11">
        <v>225932.03</v>
      </c>
      <c r="S25" s="11">
        <v>20038.950000001001</v>
      </c>
      <c r="T25" s="10">
        <v>0</v>
      </c>
      <c r="U25" s="10" t="s">
        <v>144</v>
      </c>
      <c r="V25" s="10">
        <v>6.1</v>
      </c>
      <c r="W25" s="12">
        <f>VLOOKUP(B25,[1]Sheet1!$A:$C,3,FALSE)</f>
        <v>0</v>
      </c>
      <c r="X25" s="12">
        <v>0</v>
      </c>
      <c r="Y25" s="12">
        <v>0</v>
      </c>
      <c r="Z25" s="12">
        <v>0</v>
      </c>
    </row>
    <row r="26" spans="1:26" ht="82.5" x14ac:dyDescent="0.3">
      <c r="A26" s="91">
        <v>23</v>
      </c>
      <c r="B26" s="92">
        <v>123517</v>
      </c>
      <c r="C26" s="92">
        <v>7678</v>
      </c>
      <c r="D26" s="92">
        <v>10</v>
      </c>
      <c r="E26" s="92" t="s">
        <v>112</v>
      </c>
      <c r="F26" s="92" t="s">
        <v>31</v>
      </c>
      <c r="G26" s="92" t="s">
        <v>101</v>
      </c>
      <c r="H26" s="92" t="s">
        <v>145</v>
      </c>
      <c r="I26" s="92" t="s">
        <v>146</v>
      </c>
      <c r="J26" s="92">
        <v>21</v>
      </c>
      <c r="K26" s="92" t="s">
        <v>147</v>
      </c>
      <c r="L26" s="92" t="s">
        <v>148</v>
      </c>
      <c r="M26" s="92" t="s">
        <v>37</v>
      </c>
      <c r="N26" s="11">
        <v>9329818.6999999993</v>
      </c>
      <c r="O26" s="11">
        <v>8319210.4199999999</v>
      </c>
      <c r="P26" s="11">
        <v>7071328.8899999997</v>
      </c>
      <c r="Q26" s="11">
        <v>1081497.32</v>
      </c>
      <c r="R26" s="11">
        <v>166384.21</v>
      </c>
      <c r="S26" s="11">
        <v>1010608.28</v>
      </c>
      <c r="T26" s="10">
        <v>2.98</v>
      </c>
      <c r="U26" s="10" t="s">
        <v>149</v>
      </c>
      <c r="V26" s="10">
        <v>6.1</v>
      </c>
      <c r="W26" s="12">
        <f>VLOOKUP(B26,[1]Sheet1!$A:$C,3,FALSE)</f>
        <v>0</v>
      </c>
      <c r="X26" s="12">
        <v>141648.54999999999</v>
      </c>
      <c r="Y26" s="12">
        <v>141648.54999999999</v>
      </c>
      <c r="Z26" s="12">
        <v>120401.27418067199</v>
      </c>
    </row>
    <row r="27" spans="1:26" ht="66" x14ac:dyDescent="0.3">
      <c r="A27" s="91">
        <v>24</v>
      </c>
      <c r="B27" s="92">
        <v>122165</v>
      </c>
      <c r="C27" s="92">
        <v>6385</v>
      </c>
      <c r="D27" s="92">
        <v>10</v>
      </c>
      <c r="E27" s="92" t="s">
        <v>150</v>
      </c>
      <c r="F27" s="92" t="s">
        <v>31</v>
      </c>
      <c r="G27" s="92" t="s">
        <v>52</v>
      </c>
      <c r="H27" s="92" t="s">
        <v>151</v>
      </c>
      <c r="I27" s="92" t="s">
        <v>54</v>
      </c>
      <c r="J27" s="92">
        <v>34</v>
      </c>
      <c r="K27" s="92" t="s">
        <v>152</v>
      </c>
      <c r="L27" s="92" t="s">
        <v>153</v>
      </c>
      <c r="M27" s="92" t="s">
        <v>122</v>
      </c>
      <c r="N27" s="11">
        <v>8003076.1900000004</v>
      </c>
      <c r="O27" s="11">
        <v>8003076.1900000004</v>
      </c>
      <c r="P27" s="11">
        <v>6802614.7599999998</v>
      </c>
      <c r="Q27" s="11">
        <v>1040399.92</v>
      </c>
      <c r="R27" s="11">
        <v>160061.51</v>
      </c>
      <c r="S27" s="11">
        <v>0</v>
      </c>
      <c r="T27" s="10">
        <v>9.19</v>
      </c>
      <c r="U27" s="10" t="s">
        <v>154</v>
      </c>
      <c r="V27" s="10">
        <v>6.1</v>
      </c>
      <c r="W27" s="12">
        <f>VLOOKUP(B27,[1]Sheet1!$A:$C,3,FALSE)</f>
        <v>39855.032809000004</v>
      </c>
      <c r="X27" s="12">
        <v>325480.49</v>
      </c>
      <c r="Y27" s="12">
        <v>325480.49</v>
      </c>
      <c r="Z27" s="12">
        <v>276658.41649999999</v>
      </c>
    </row>
    <row r="28" spans="1:26" ht="33" x14ac:dyDescent="0.3">
      <c r="A28" s="91">
        <v>25</v>
      </c>
      <c r="B28" s="92">
        <v>125008</v>
      </c>
      <c r="C28" s="92">
        <v>7089</v>
      </c>
      <c r="D28" s="92">
        <v>10</v>
      </c>
      <c r="E28" s="92" t="s">
        <v>155</v>
      </c>
      <c r="F28" s="92" t="s">
        <v>31</v>
      </c>
      <c r="G28" s="92" t="s">
        <v>32</v>
      </c>
      <c r="H28" s="92" t="s">
        <v>156</v>
      </c>
      <c r="I28" s="92" t="s">
        <v>157</v>
      </c>
      <c r="J28" s="92">
        <v>27</v>
      </c>
      <c r="K28" s="92" t="s">
        <v>80</v>
      </c>
      <c r="L28" s="92" t="s">
        <v>116</v>
      </c>
      <c r="M28" s="92" t="s">
        <v>37</v>
      </c>
      <c r="N28" s="11">
        <v>18734425.559999999</v>
      </c>
      <c r="O28" s="11">
        <v>11761259.99</v>
      </c>
      <c r="P28" s="11">
        <v>9997070.9900000002</v>
      </c>
      <c r="Q28" s="11">
        <v>1528963.77</v>
      </c>
      <c r="R28" s="11">
        <v>235225.23</v>
      </c>
      <c r="S28" s="11">
        <v>6973165.5700000003</v>
      </c>
      <c r="T28" s="10">
        <v>0</v>
      </c>
      <c r="U28" s="10" t="s">
        <v>158</v>
      </c>
      <c r="V28" s="10">
        <v>6.1</v>
      </c>
      <c r="W28" s="12">
        <f>VLOOKUP(B28,[1]Sheet1!$A:$C,3,FALSE)</f>
        <v>15632.894763</v>
      </c>
      <c r="X28" s="12">
        <v>77350</v>
      </c>
      <c r="Y28" s="12">
        <v>77350</v>
      </c>
      <c r="Z28" s="12">
        <v>65747.5</v>
      </c>
    </row>
    <row r="29" spans="1:26" ht="132" x14ac:dyDescent="0.3">
      <c r="A29" s="91">
        <v>26</v>
      </c>
      <c r="B29" s="92">
        <v>125753</v>
      </c>
      <c r="C29" s="92">
        <v>6565</v>
      </c>
      <c r="D29" s="92">
        <v>13</v>
      </c>
      <c r="E29" s="92">
        <v>13.1</v>
      </c>
      <c r="F29" s="92" t="s">
        <v>31</v>
      </c>
      <c r="G29" s="92" t="s">
        <v>101</v>
      </c>
      <c r="H29" s="92" t="s">
        <v>159</v>
      </c>
      <c r="I29" s="92" t="s">
        <v>103</v>
      </c>
      <c r="J29" s="92">
        <v>35</v>
      </c>
      <c r="K29" s="92" t="s">
        <v>120</v>
      </c>
      <c r="L29" s="92" t="s">
        <v>160</v>
      </c>
      <c r="M29" s="92" t="s">
        <v>37</v>
      </c>
      <c r="N29" s="11">
        <v>23643662.280000001</v>
      </c>
      <c r="O29" s="11">
        <v>23287499.98</v>
      </c>
      <c r="P29" s="11">
        <v>19794375</v>
      </c>
      <c r="Q29" s="11">
        <v>3027374.98</v>
      </c>
      <c r="R29" s="11">
        <v>465750</v>
      </c>
      <c r="S29" s="11">
        <v>356162.3</v>
      </c>
      <c r="T29" s="10">
        <v>33.26</v>
      </c>
      <c r="U29" s="10" t="s">
        <v>161</v>
      </c>
      <c r="V29" s="10">
        <v>6.1</v>
      </c>
      <c r="W29" s="12">
        <f>VLOOKUP(B29,[1]Sheet1!$A:$C,3,FALSE)</f>
        <v>270939.79874599993</v>
      </c>
      <c r="X29" s="12">
        <v>1988967.3365</v>
      </c>
      <c r="Y29" s="12">
        <v>1988967.3364999997</v>
      </c>
      <c r="Z29" s="12">
        <v>1690622.2407481764</v>
      </c>
    </row>
    <row r="30" spans="1:26" ht="115.5" x14ac:dyDescent="0.3">
      <c r="A30" s="91">
        <v>27</v>
      </c>
      <c r="B30" s="92">
        <v>125987</v>
      </c>
      <c r="C30" s="92">
        <v>7101</v>
      </c>
      <c r="D30" s="92">
        <v>13</v>
      </c>
      <c r="E30" s="92">
        <v>13.1</v>
      </c>
      <c r="F30" s="92" t="s">
        <v>31</v>
      </c>
      <c r="G30" s="92" t="s">
        <v>46</v>
      </c>
      <c r="H30" s="92" t="s">
        <v>162</v>
      </c>
      <c r="I30" s="92" t="s">
        <v>163</v>
      </c>
      <c r="J30" s="92">
        <v>27</v>
      </c>
      <c r="K30" s="92" t="s">
        <v>120</v>
      </c>
      <c r="L30" s="92" t="s">
        <v>116</v>
      </c>
      <c r="M30" s="92" t="s">
        <v>37</v>
      </c>
      <c r="N30" s="11">
        <v>11691664.9</v>
      </c>
      <c r="O30" s="11">
        <v>7615607.5999999996</v>
      </c>
      <c r="P30" s="11">
        <v>6473266.4699999997</v>
      </c>
      <c r="Q30" s="11">
        <v>990028.95</v>
      </c>
      <c r="R30" s="11">
        <v>152312.18</v>
      </c>
      <c r="S30" s="11">
        <v>4076057.3</v>
      </c>
      <c r="T30" s="10">
        <v>6.15</v>
      </c>
      <c r="U30" s="10" t="s">
        <v>164</v>
      </c>
      <c r="V30" s="10">
        <v>6.1</v>
      </c>
      <c r="W30" s="12">
        <f>VLOOKUP(B30,[1]Sheet1!$A:$C,3,FALSE)</f>
        <v>23202.772893000001</v>
      </c>
      <c r="X30" s="12">
        <v>114805</v>
      </c>
      <c r="Y30" s="12">
        <v>114805</v>
      </c>
      <c r="Z30" s="12">
        <v>97584.25</v>
      </c>
    </row>
    <row r="31" spans="1:26" ht="82.5" x14ac:dyDescent="0.3">
      <c r="A31" s="91">
        <v>28</v>
      </c>
      <c r="B31" s="92">
        <v>124969</v>
      </c>
      <c r="C31" s="92">
        <v>7102</v>
      </c>
      <c r="D31" s="92">
        <v>13</v>
      </c>
      <c r="E31" s="92">
        <v>13.1</v>
      </c>
      <c r="F31" s="92" t="s">
        <v>31</v>
      </c>
      <c r="G31" s="92" t="s">
        <v>106</v>
      </c>
      <c r="H31" s="92" t="s">
        <v>165</v>
      </c>
      <c r="I31" s="92" t="s">
        <v>125</v>
      </c>
      <c r="J31" s="92">
        <v>26</v>
      </c>
      <c r="K31" s="92" t="s">
        <v>166</v>
      </c>
      <c r="L31" s="92" t="s">
        <v>116</v>
      </c>
      <c r="M31" s="92" t="s">
        <v>167</v>
      </c>
      <c r="N31" s="11">
        <v>15683681.279999999</v>
      </c>
      <c r="O31" s="11">
        <v>15411557.43</v>
      </c>
      <c r="P31" s="11">
        <v>13099823.84</v>
      </c>
      <c r="Q31" s="11">
        <v>2003502.39</v>
      </c>
      <c r="R31" s="11">
        <v>308231.2</v>
      </c>
      <c r="S31" s="11">
        <v>272123.84999999998</v>
      </c>
      <c r="T31" s="10">
        <v>0</v>
      </c>
      <c r="U31" s="10" t="s">
        <v>168</v>
      </c>
      <c r="V31" s="10">
        <v>6.1</v>
      </c>
      <c r="W31" s="12">
        <f>VLOOKUP(B31,[1]Sheet1!$A:$C,3,FALSE)</f>
        <v>9123.6861879999997</v>
      </c>
      <c r="X31" s="12">
        <v>44878.5</v>
      </c>
      <c r="Y31" s="12">
        <v>44878.5</v>
      </c>
      <c r="Z31" s="12">
        <v>38146.724999999999</v>
      </c>
    </row>
    <row r="32" spans="1:26" ht="148.5" x14ac:dyDescent="0.3">
      <c r="A32" s="91">
        <v>29</v>
      </c>
      <c r="B32" s="92">
        <v>126147</v>
      </c>
      <c r="C32" s="92">
        <v>7167</v>
      </c>
      <c r="D32" s="92">
        <v>13</v>
      </c>
      <c r="E32" s="92">
        <v>13.1</v>
      </c>
      <c r="F32" s="92" t="s">
        <v>31</v>
      </c>
      <c r="G32" s="92" t="s">
        <v>46</v>
      </c>
      <c r="H32" s="92" t="s">
        <v>169</v>
      </c>
      <c r="I32" s="92" t="s">
        <v>48</v>
      </c>
      <c r="J32" s="92">
        <v>27</v>
      </c>
      <c r="K32" s="92" t="s">
        <v>88</v>
      </c>
      <c r="L32" s="92" t="s">
        <v>170</v>
      </c>
      <c r="M32" s="92" t="s">
        <v>37</v>
      </c>
      <c r="N32" s="11">
        <v>17332067.960000001</v>
      </c>
      <c r="O32" s="11">
        <v>16739260.35</v>
      </c>
      <c r="P32" s="11">
        <v>14228371.289999999</v>
      </c>
      <c r="Q32" s="11">
        <v>2176103.85</v>
      </c>
      <c r="R32" s="11">
        <v>334785.21000000002</v>
      </c>
      <c r="S32" s="11">
        <v>592807.61</v>
      </c>
      <c r="T32" s="10">
        <v>4.75</v>
      </c>
      <c r="U32" s="10" t="s">
        <v>171</v>
      </c>
      <c r="V32" s="10">
        <v>6.1</v>
      </c>
      <c r="W32" s="12">
        <f>VLOOKUP(B32,[1]Sheet1!$A:$C,3,FALSE)</f>
        <v>6048.1001850000002</v>
      </c>
      <c r="X32" s="12">
        <v>29750</v>
      </c>
      <c r="Y32" s="12">
        <v>29750</v>
      </c>
      <c r="Z32" s="12">
        <v>25287.5</v>
      </c>
    </row>
    <row r="33" spans="1:26" ht="49.5" x14ac:dyDescent="0.3">
      <c r="A33" s="91">
        <v>30</v>
      </c>
      <c r="B33" s="92">
        <v>125615</v>
      </c>
      <c r="C33" s="92">
        <v>7168</v>
      </c>
      <c r="D33" s="92">
        <v>13</v>
      </c>
      <c r="E33" s="92">
        <v>13.1</v>
      </c>
      <c r="F33" s="92" t="s">
        <v>31</v>
      </c>
      <c r="G33" s="92" t="s">
        <v>32</v>
      </c>
      <c r="H33" s="92" t="s">
        <v>172</v>
      </c>
      <c r="I33" s="92" t="s">
        <v>173</v>
      </c>
      <c r="J33" s="92">
        <v>26</v>
      </c>
      <c r="K33" s="92" t="s">
        <v>120</v>
      </c>
      <c r="L33" s="92" t="s">
        <v>174</v>
      </c>
      <c r="M33" s="92" t="s">
        <v>37</v>
      </c>
      <c r="N33" s="11">
        <v>23540524.84</v>
      </c>
      <c r="O33" s="11">
        <v>23257159.41</v>
      </c>
      <c r="P33" s="11">
        <v>19768585.510000002</v>
      </c>
      <c r="Q33" s="11">
        <v>3023430.66</v>
      </c>
      <c r="R33" s="11">
        <v>465143.24</v>
      </c>
      <c r="S33" s="11">
        <v>283365.43</v>
      </c>
      <c r="T33" s="10">
        <v>0</v>
      </c>
      <c r="U33" s="10" t="s">
        <v>175</v>
      </c>
      <c r="V33" s="10">
        <v>6.1</v>
      </c>
      <c r="W33" s="12">
        <f>VLOOKUP(B33,[1]Sheet1!$A:$C,3,FALSE)</f>
        <v>0</v>
      </c>
      <c r="X33" s="12">
        <v>0</v>
      </c>
      <c r="Y33" s="12">
        <v>0</v>
      </c>
      <c r="Z33" s="12">
        <v>0</v>
      </c>
    </row>
    <row r="34" spans="1:26" ht="132" x14ac:dyDescent="0.3">
      <c r="A34" s="91">
        <v>31</v>
      </c>
      <c r="B34" s="92">
        <v>124965</v>
      </c>
      <c r="C34" s="92">
        <v>7534</v>
      </c>
      <c r="D34" s="92">
        <v>13</v>
      </c>
      <c r="E34" s="92">
        <v>13.1</v>
      </c>
      <c r="F34" s="92" t="s">
        <v>31</v>
      </c>
      <c r="G34" s="92" t="s">
        <v>106</v>
      </c>
      <c r="H34" s="92" t="s">
        <v>176</v>
      </c>
      <c r="I34" s="92" t="s">
        <v>125</v>
      </c>
      <c r="J34" s="92">
        <v>21</v>
      </c>
      <c r="K34" s="92" t="s">
        <v>152</v>
      </c>
      <c r="L34" s="92" t="s">
        <v>177</v>
      </c>
      <c r="M34" s="92" t="s">
        <v>167</v>
      </c>
      <c r="N34" s="11">
        <v>18494297.370000001</v>
      </c>
      <c r="O34" s="11">
        <v>17853745.16</v>
      </c>
      <c r="P34" s="11">
        <v>15175683.380000001</v>
      </c>
      <c r="Q34" s="11">
        <v>2320986.84</v>
      </c>
      <c r="R34" s="11">
        <v>357074.94</v>
      </c>
      <c r="S34" s="11">
        <v>640552.21</v>
      </c>
      <c r="T34" s="10">
        <v>20.5</v>
      </c>
      <c r="U34" s="10" t="s">
        <v>178</v>
      </c>
      <c r="V34" s="10">
        <v>6.1</v>
      </c>
      <c r="W34" s="12"/>
      <c r="X34" s="12">
        <v>0</v>
      </c>
      <c r="Y34" s="12">
        <v>0</v>
      </c>
      <c r="Z34" s="12">
        <v>0</v>
      </c>
    </row>
    <row r="35" spans="1:26" ht="49.5" x14ac:dyDescent="0.3">
      <c r="A35" s="91">
        <v>32</v>
      </c>
      <c r="B35" s="92">
        <v>125476</v>
      </c>
      <c r="C35" s="92">
        <v>7557</v>
      </c>
      <c r="D35" s="92">
        <v>13</v>
      </c>
      <c r="E35" s="92">
        <v>13.1</v>
      </c>
      <c r="F35" s="92" t="s">
        <v>31</v>
      </c>
      <c r="G35" s="92" t="s">
        <v>106</v>
      </c>
      <c r="H35" s="92" t="s">
        <v>179</v>
      </c>
      <c r="I35" s="92" t="s">
        <v>141</v>
      </c>
      <c r="J35" s="92">
        <v>23</v>
      </c>
      <c r="K35" s="92" t="s">
        <v>80</v>
      </c>
      <c r="L35" s="92" t="s">
        <v>180</v>
      </c>
      <c r="M35" s="92" t="s">
        <v>37</v>
      </c>
      <c r="N35" s="11">
        <v>14598291.300000001</v>
      </c>
      <c r="O35" s="11">
        <v>14586871.300000001</v>
      </c>
      <c r="P35" s="11">
        <v>12398840.6</v>
      </c>
      <c r="Q35" s="11">
        <v>1896293.27</v>
      </c>
      <c r="R35" s="11">
        <v>291737.43</v>
      </c>
      <c r="S35" s="11">
        <v>11420</v>
      </c>
      <c r="T35" s="10">
        <v>0</v>
      </c>
      <c r="U35" s="10"/>
      <c r="V35" s="10">
        <v>6.1</v>
      </c>
      <c r="W35" s="12"/>
      <c r="X35" s="12">
        <v>0</v>
      </c>
      <c r="Y35" s="12">
        <v>0</v>
      </c>
      <c r="Z35" s="12">
        <v>0</v>
      </c>
    </row>
    <row r="36" spans="1:26" ht="99" x14ac:dyDescent="0.3">
      <c r="A36" s="91">
        <v>33</v>
      </c>
      <c r="B36" s="92">
        <v>124964</v>
      </c>
      <c r="C36" s="92">
        <v>7658</v>
      </c>
      <c r="D36" s="92">
        <v>13</v>
      </c>
      <c r="E36" s="92">
        <v>13.1</v>
      </c>
      <c r="F36" s="92" t="s">
        <v>31</v>
      </c>
      <c r="G36" s="92" t="s">
        <v>106</v>
      </c>
      <c r="H36" s="92" t="s">
        <v>181</v>
      </c>
      <c r="I36" s="92" t="s">
        <v>125</v>
      </c>
      <c r="J36" s="92">
        <v>21</v>
      </c>
      <c r="K36" s="92" t="s">
        <v>166</v>
      </c>
      <c r="L36" s="92" t="s">
        <v>182</v>
      </c>
      <c r="M36" s="92" t="s">
        <v>37</v>
      </c>
      <c r="N36" s="11">
        <v>24276634.34</v>
      </c>
      <c r="O36" s="11">
        <v>21349369.329999998</v>
      </c>
      <c r="P36" s="11">
        <v>18146963.920000002</v>
      </c>
      <c r="Q36" s="11">
        <v>2775417.38</v>
      </c>
      <c r="R36" s="11">
        <v>426988.03</v>
      </c>
      <c r="S36" s="11">
        <v>2927265.01</v>
      </c>
      <c r="T36" s="10">
        <v>17.53</v>
      </c>
      <c r="U36" s="10" t="s">
        <v>183</v>
      </c>
      <c r="V36" s="10">
        <v>6.1</v>
      </c>
      <c r="W36" s="12"/>
      <c r="X36" s="12">
        <v>2727329.4800000004</v>
      </c>
      <c r="Y36" s="12">
        <v>2727329.48</v>
      </c>
      <c r="Z36" s="12">
        <v>2318230.0501090325</v>
      </c>
    </row>
    <row r="37" spans="1:26" ht="409.5" x14ac:dyDescent="0.3">
      <c r="A37" s="91">
        <v>34</v>
      </c>
      <c r="B37" s="91">
        <v>120028</v>
      </c>
      <c r="C37" s="91">
        <v>3810</v>
      </c>
      <c r="D37" s="91">
        <v>3</v>
      </c>
      <c r="E37" s="91" t="s">
        <v>184</v>
      </c>
      <c r="F37" s="91" t="s">
        <v>185</v>
      </c>
      <c r="G37" s="91" t="s">
        <v>186</v>
      </c>
      <c r="H37" s="91" t="s">
        <v>187</v>
      </c>
      <c r="I37" s="93" t="s">
        <v>188</v>
      </c>
      <c r="J37" s="93">
        <f t="shared" ref="J37:J38" si="0">DATEDIF(K37,M37,"m")+1</f>
        <v>85</v>
      </c>
      <c r="K37" s="94">
        <v>42705</v>
      </c>
      <c r="L37" s="95">
        <v>43535</v>
      </c>
      <c r="M37" s="94">
        <v>45291</v>
      </c>
      <c r="N37" s="14">
        <v>4932338.18</v>
      </c>
      <c r="O37" s="14">
        <v>4767371.08</v>
      </c>
      <c r="P37" s="14">
        <v>2431359.2400000002</v>
      </c>
      <c r="Q37" s="14">
        <v>429063.41</v>
      </c>
      <c r="R37" s="14">
        <v>1906948.43</v>
      </c>
      <c r="S37" s="14">
        <v>164967.09999999963</v>
      </c>
      <c r="T37" s="15">
        <v>0</v>
      </c>
      <c r="U37" s="16" t="s">
        <v>189</v>
      </c>
      <c r="V37" s="17">
        <v>6.1</v>
      </c>
      <c r="W37" s="12">
        <f>VLOOKUP(B37,[1]Sheet1!$A:$C,3,FALSE)</f>
        <v>28275.714435999998</v>
      </c>
      <c r="X37" s="12">
        <v>135219.95000000001</v>
      </c>
      <c r="Y37" s="12">
        <v>135219.95000000001</v>
      </c>
      <c r="Z37" s="12">
        <v>68962.17</v>
      </c>
    </row>
    <row r="38" spans="1:26" ht="198" x14ac:dyDescent="0.3">
      <c r="A38" s="91">
        <v>35</v>
      </c>
      <c r="B38" s="96">
        <v>120953</v>
      </c>
      <c r="C38" s="96">
        <v>3886</v>
      </c>
      <c r="D38" s="96">
        <v>3</v>
      </c>
      <c r="E38" s="96" t="s">
        <v>184</v>
      </c>
      <c r="F38" s="97" t="s">
        <v>185</v>
      </c>
      <c r="G38" s="96" t="s">
        <v>186</v>
      </c>
      <c r="H38" s="96" t="s">
        <v>190</v>
      </c>
      <c r="I38" s="93" t="s">
        <v>188</v>
      </c>
      <c r="J38" s="93">
        <f t="shared" si="0"/>
        <v>76</v>
      </c>
      <c r="K38" s="98">
        <v>42979</v>
      </c>
      <c r="L38" s="99">
        <v>43515</v>
      </c>
      <c r="M38" s="95">
        <v>45291</v>
      </c>
      <c r="N38" s="14">
        <v>9113751.1199999992</v>
      </c>
      <c r="O38" s="14">
        <v>5272636.4800000004</v>
      </c>
      <c r="P38" s="14">
        <v>2689044.63</v>
      </c>
      <c r="Q38" s="14">
        <v>474537.26</v>
      </c>
      <c r="R38" s="14">
        <v>2109054.5900000008</v>
      </c>
      <c r="S38" s="14">
        <v>3841114.6399999987</v>
      </c>
      <c r="T38" s="18">
        <v>0</v>
      </c>
      <c r="U38" s="16" t="s">
        <v>191</v>
      </c>
      <c r="V38" s="17">
        <v>6.1</v>
      </c>
      <c r="W38" s="12">
        <f>VLOOKUP(B38,[1]Sheet1!$A:$C,3,FALSE)</f>
        <v>26709.885057000007</v>
      </c>
      <c r="X38" s="12">
        <v>127806.80000000002</v>
      </c>
      <c r="Y38" s="12">
        <v>127806.79999999999</v>
      </c>
      <c r="Z38" s="12">
        <v>65181.47</v>
      </c>
    </row>
    <row r="39" spans="1:26" ht="181.5" x14ac:dyDescent="0.3">
      <c r="A39" s="91">
        <v>36</v>
      </c>
      <c r="B39" s="91">
        <v>137372</v>
      </c>
      <c r="C39" s="91">
        <v>6701</v>
      </c>
      <c r="D39" s="91">
        <v>3</v>
      </c>
      <c r="E39" s="91" t="s">
        <v>192</v>
      </c>
      <c r="F39" s="91" t="s">
        <v>185</v>
      </c>
      <c r="G39" s="91" t="s">
        <v>193</v>
      </c>
      <c r="H39" s="100" t="s">
        <v>194</v>
      </c>
      <c r="I39" s="93" t="s">
        <v>195</v>
      </c>
      <c r="J39" s="93">
        <f>DATEDIF(K39,M39,"m")+1</f>
        <v>79</v>
      </c>
      <c r="K39" s="94">
        <v>42900</v>
      </c>
      <c r="L39" s="94">
        <v>44253</v>
      </c>
      <c r="M39" s="101">
        <v>45291</v>
      </c>
      <c r="N39" s="14">
        <v>21601892.469999999</v>
      </c>
      <c r="O39" s="14">
        <v>10811964.949999999</v>
      </c>
      <c r="P39" s="14">
        <v>9190170.2300000004</v>
      </c>
      <c r="Q39" s="14">
        <v>1405555.42</v>
      </c>
      <c r="R39" s="14">
        <v>216239.29999999888</v>
      </c>
      <c r="S39" s="14">
        <v>10789927.52</v>
      </c>
      <c r="T39" s="15">
        <v>0.02</v>
      </c>
      <c r="U39" s="16" t="s">
        <v>196</v>
      </c>
      <c r="V39" s="17">
        <v>6.1</v>
      </c>
      <c r="W39" s="12">
        <f>VLOOKUP(B39,[1]Sheet1!$A:$C,3,FALSE)</f>
        <v>63138.596169000004</v>
      </c>
      <c r="X39" s="12">
        <v>312005.09999999998</v>
      </c>
      <c r="Y39" s="12">
        <v>312005.09999999998</v>
      </c>
      <c r="Z39" s="12">
        <v>265204.33520267875</v>
      </c>
    </row>
    <row r="40" spans="1:26" ht="115.5" x14ac:dyDescent="0.3">
      <c r="A40" s="91">
        <v>37</v>
      </c>
      <c r="B40" s="91">
        <v>137396</v>
      </c>
      <c r="C40" s="91">
        <v>6751</v>
      </c>
      <c r="D40" s="91">
        <v>3</v>
      </c>
      <c r="E40" s="91" t="s">
        <v>197</v>
      </c>
      <c r="F40" s="91" t="s">
        <v>185</v>
      </c>
      <c r="G40" s="91" t="s">
        <v>198</v>
      </c>
      <c r="H40" s="100" t="s">
        <v>199</v>
      </c>
      <c r="I40" s="93" t="s">
        <v>200</v>
      </c>
      <c r="J40" s="93">
        <f>DATEDIF(K40,M40,"m")+1</f>
        <v>66</v>
      </c>
      <c r="K40" s="94">
        <v>43282</v>
      </c>
      <c r="L40" s="94">
        <v>44260</v>
      </c>
      <c r="M40" s="101">
        <v>45291</v>
      </c>
      <c r="N40" s="14">
        <v>5058502.97</v>
      </c>
      <c r="O40" s="14">
        <v>5058502.97</v>
      </c>
      <c r="P40" s="14">
        <v>4299727.53</v>
      </c>
      <c r="Q40" s="14">
        <v>657605.38</v>
      </c>
      <c r="R40" s="14">
        <v>101170.05999999947</v>
      </c>
      <c r="S40" s="14">
        <v>0</v>
      </c>
      <c r="T40" s="15">
        <v>0</v>
      </c>
      <c r="U40" s="16" t="s">
        <v>201</v>
      </c>
      <c r="V40" s="17">
        <v>6.1</v>
      </c>
      <c r="W40" s="12">
        <f>VLOOKUP(B40,[1]Sheet1!$A:$C,3,FALSE)</f>
        <v>27899.267592999997</v>
      </c>
      <c r="X40" s="12">
        <v>137749.1</v>
      </c>
      <c r="Y40" s="12">
        <v>137749.1</v>
      </c>
      <c r="Z40" s="12">
        <v>117086.735</v>
      </c>
    </row>
    <row r="41" spans="1:26" ht="148.5" x14ac:dyDescent="0.3">
      <c r="A41" s="91">
        <v>38</v>
      </c>
      <c r="B41" s="91">
        <v>137373</v>
      </c>
      <c r="C41" s="91">
        <v>6816</v>
      </c>
      <c r="D41" s="91">
        <v>3</v>
      </c>
      <c r="E41" s="91" t="s">
        <v>197</v>
      </c>
      <c r="F41" s="91" t="s">
        <v>185</v>
      </c>
      <c r="G41" s="91" t="s">
        <v>193</v>
      </c>
      <c r="H41" s="100" t="s">
        <v>202</v>
      </c>
      <c r="I41" s="93" t="s">
        <v>195</v>
      </c>
      <c r="J41" s="93">
        <f t="shared" ref="J41:J51" si="1">DATEDIF(K41,M41,"m")+1</f>
        <v>79</v>
      </c>
      <c r="K41" s="94">
        <v>42900</v>
      </c>
      <c r="L41" s="94">
        <v>44288</v>
      </c>
      <c r="M41" s="101">
        <v>45291</v>
      </c>
      <c r="N41" s="14">
        <v>13644198.43</v>
      </c>
      <c r="O41" s="14">
        <v>11100255.91</v>
      </c>
      <c r="P41" s="14">
        <v>9435217.5199999996</v>
      </c>
      <c r="Q41" s="14">
        <v>1443033.27</v>
      </c>
      <c r="R41" s="14">
        <v>222005.12000000058</v>
      </c>
      <c r="S41" s="14">
        <v>2543942.5199999996</v>
      </c>
      <c r="T41" s="15">
        <v>0.05</v>
      </c>
      <c r="U41" s="9" t="s">
        <v>203</v>
      </c>
      <c r="V41" s="17">
        <v>6.1</v>
      </c>
      <c r="W41" s="12">
        <f>VLOOKUP(B41,[1]Sheet1!$A:$C,3,FALSE)</f>
        <v>25745.758658000002</v>
      </c>
      <c r="X41" s="12">
        <v>127428.69999999998</v>
      </c>
      <c r="Y41" s="12">
        <v>127428.7</v>
      </c>
      <c r="Z41" s="12">
        <v>108314.39499999999</v>
      </c>
    </row>
    <row r="42" spans="1:26" ht="82.5" x14ac:dyDescent="0.3">
      <c r="A42" s="91">
        <v>39</v>
      </c>
      <c r="B42" s="91">
        <v>130583</v>
      </c>
      <c r="C42" s="91">
        <v>7458</v>
      </c>
      <c r="D42" s="91">
        <v>3</v>
      </c>
      <c r="E42" s="91" t="s">
        <v>197</v>
      </c>
      <c r="F42" s="91" t="s">
        <v>185</v>
      </c>
      <c r="G42" s="91" t="s">
        <v>204</v>
      </c>
      <c r="H42" s="100" t="s">
        <v>205</v>
      </c>
      <c r="I42" s="93" t="s">
        <v>206</v>
      </c>
      <c r="J42" s="93">
        <f t="shared" si="1"/>
        <v>67</v>
      </c>
      <c r="K42" s="94">
        <v>43191</v>
      </c>
      <c r="L42" s="94">
        <v>44587</v>
      </c>
      <c r="M42" s="101">
        <v>45230</v>
      </c>
      <c r="N42" s="14">
        <v>13285159.710000001</v>
      </c>
      <c r="O42" s="14">
        <v>13146118.859999999</v>
      </c>
      <c r="P42" s="14">
        <v>11174201.02</v>
      </c>
      <c r="Q42" s="14">
        <v>1708995.46</v>
      </c>
      <c r="R42" s="14">
        <v>262922.37999999989</v>
      </c>
      <c r="S42" s="14">
        <v>139040.85000000149</v>
      </c>
      <c r="T42" s="15">
        <v>0</v>
      </c>
      <c r="U42" s="16" t="s">
        <v>207</v>
      </c>
      <c r="V42" s="17">
        <v>6.1</v>
      </c>
      <c r="W42" s="12">
        <f>VLOOKUP(B42,[1]Sheet1!$A:$C,3,FALSE)</f>
        <v>0</v>
      </c>
      <c r="X42" s="12">
        <v>0</v>
      </c>
      <c r="Y42" s="12">
        <v>0</v>
      </c>
      <c r="Z42" s="12">
        <v>0</v>
      </c>
    </row>
    <row r="43" spans="1:26" ht="115.5" x14ac:dyDescent="0.3">
      <c r="A43" s="91">
        <v>40</v>
      </c>
      <c r="B43" s="91">
        <v>133951</v>
      </c>
      <c r="C43" s="91">
        <v>7541</v>
      </c>
      <c r="D43" s="91">
        <v>3</v>
      </c>
      <c r="E43" s="91" t="s">
        <v>197</v>
      </c>
      <c r="F43" s="91" t="s">
        <v>185</v>
      </c>
      <c r="G43" s="91" t="s">
        <v>204</v>
      </c>
      <c r="H43" s="100" t="s">
        <v>208</v>
      </c>
      <c r="I43" s="93" t="s">
        <v>209</v>
      </c>
      <c r="J43" s="93">
        <f t="shared" si="1"/>
        <v>77</v>
      </c>
      <c r="K43" s="94">
        <v>42948</v>
      </c>
      <c r="L43" s="94">
        <v>44589</v>
      </c>
      <c r="M43" s="95">
        <v>45291</v>
      </c>
      <c r="N43" s="14">
        <v>9262175.8200000003</v>
      </c>
      <c r="O43" s="14">
        <v>9262175.8200000003</v>
      </c>
      <c r="P43" s="14">
        <v>7872849.4400000004</v>
      </c>
      <c r="Q43" s="14">
        <v>1202316.1100000001</v>
      </c>
      <c r="R43" s="14">
        <v>187010.26999999979</v>
      </c>
      <c r="S43" s="14">
        <v>0</v>
      </c>
      <c r="T43" s="15">
        <v>0</v>
      </c>
      <c r="U43" s="9" t="s">
        <v>210</v>
      </c>
      <c r="V43" s="19">
        <v>6.1</v>
      </c>
      <c r="W43" s="12">
        <f>VLOOKUP(B43,[1]Sheet1!$A:$C,3,FALSE)</f>
        <v>0</v>
      </c>
      <c r="X43" s="12">
        <v>0</v>
      </c>
      <c r="Y43" s="12">
        <v>0</v>
      </c>
      <c r="Z43" s="12">
        <v>0</v>
      </c>
    </row>
    <row r="44" spans="1:26" ht="165" x14ac:dyDescent="0.3">
      <c r="A44" s="91">
        <v>41</v>
      </c>
      <c r="B44" s="91">
        <v>137508</v>
      </c>
      <c r="C44" s="91">
        <v>7601</v>
      </c>
      <c r="D44" s="91">
        <v>3</v>
      </c>
      <c r="E44" s="91" t="s">
        <v>197</v>
      </c>
      <c r="F44" s="91" t="s">
        <v>185</v>
      </c>
      <c r="G44" s="91" t="s">
        <v>186</v>
      </c>
      <c r="H44" s="100" t="s">
        <v>211</v>
      </c>
      <c r="I44" s="93" t="s">
        <v>188</v>
      </c>
      <c r="J44" s="93">
        <f t="shared" si="1"/>
        <v>56</v>
      </c>
      <c r="K44" s="94">
        <v>43586</v>
      </c>
      <c r="L44" s="94">
        <v>44623</v>
      </c>
      <c r="M44" s="95">
        <v>45291</v>
      </c>
      <c r="N44" s="14">
        <v>8074430.9100000001</v>
      </c>
      <c r="O44" s="14">
        <v>7484577.1600000001</v>
      </c>
      <c r="P44" s="14">
        <v>6361890.5899999999</v>
      </c>
      <c r="Q44" s="14">
        <v>972995.03</v>
      </c>
      <c r="R44" s="14">
        <v>149691.54000000027</v>
      </c>
      <c r="S44" s="14">
        <v>589853.75</v>
      </c>
      <c r="T44" s="15">
        <v>0</v>
      </c>
      <c r="U44" s="16" t="s">
        <v>212</v>
      </c>
      <c r="V44" s="19">
        <v>6.1</v>
      </c>
      <c r="W44" s="12">
        <f>VLOOKUP(B44,[1]Sheet1!$A:$C,3,FALSE)</f>
        <v>0</v>
      </c>
      <c r="X44" s="12">
        <v>0</v>
      </c>
      <c r="Y44" s="12">
        <v>0</v>
      </c>
      <c r="Z44" s="12">
        <v>0</v>
      </c>
    </row>
    <row r="45" spans="1:26" ht="181.5" x14ac:dyDescent="0.3">
      <c r="A45" s="91">
        <v>42</v>
      </c>
      <c r="B45" s="102">
        <v>137528</v>
      </c>
      <c r="C45" s="91">
        <v>7667</v>
      </c>
      <c r="D45" s="91">
        <v>3</v>
      </c>
      <c r="E45" s="91" t="s">
        <v>197</v>
      </c>
      <c r="F45" s="91" t="s">
        <v>185</v>
      </c>
      <c r="G45" s="91" t="s">
        <v>186</v>
      </c>
      <c r="H45" s="100" t="s">
        <v>213</v>
      </c>
      <c r="I45" s="93" t="s">
        <v>188</v>
      </c>
      <c r="J45" s="93">
        <f t="shared" si="1"/>
        <v>56</v>
      </c>
      <c r="K45" s="94">
        <v>43586</v>
      </c>
      <c r="L45" s="94">
        <v>44657</v>
      </c>
      <c r="M45" s="95">
        <v>45291</v>
      </c>
      <c r="N45" s="14">
        <v>5420448.3899999997</v>
      </c>
      <c r="O45" s="14">
        <v>4556728.6500000004</v>
      </c>
      <c r="P45" s="14">
        <v>3873219.35</v>
      </c>
      <c r="Q45" s="14">
        <v>592374.73</v>
      </c>
      <c r="R45" s="14">
        <v>91134.570000000298</v>
      </c>
      <c r="S45" s="14">
        <v>863719.73999999929</v>
      </c>
      <c r="T45" s="15">
        <v>0</v>
      </c>
      <c r="U45" s="16" t="s">
        <v>214</v>
      </c>
      <c r="V45" s="17">
        <v>6.1</v>
      </c>
      <c r="W45" s="12">
        <f>VLOOKUP(B45,[1]Sheet1!$A:$C,3,FALSE)</f>
        <v>16464.700261999998</v>
      </c>
      <c r="X45" s="12">
        <v>80994.799999999988</v>
      </c>
      <c r="Y45" s="12">
        <v>80994.8</v>
      </c>
      <c r="Z45" s="12">
        <v>68845.58</v>
      </c>
    </row>
    <row r="46" spans="1:26" ht="148.5" x14ac:dyDescent="0.3">
      <c r="A46" s="91">
        <v>43</v>
      </c>
      <c r="B46" s="102">
        <v>137582</v>
      </c>
      <c r="C46" s="91">
        <v>7690</v>
      </c>
      <c r="D46" s="91">
        <v>3</v>
      </c>
      <c r="E46" s="91" t="s">
        <v>197</v>
      </c>
      <c r="F46" s="91" t="s">
        <v>185</v>
      </c>
      <c r="G46" s="91" t="s">
        <v>186</v>
      </c>
      <c r="H46" s="100" t="s">
        <v>215</v>
      </c>
      <c r="I46" s="93" t="s">
        <v>188</v>
      </c>
      <c r="J46" s="93">
        <f t="shared" si="1"/>
        <v>56</v>
      </c>
      <c r="K46" s="94">
        <v>43586</v>
      </c>
      <c r="L46" s="94">
        <v>44669</v>
      </c>
      <c r="M46" s="95">
        <v>45291</v>
      </c>
      <c r="N46" s="14">
        <v>5166242.01</v>
      </c>
      <c r="O46" s="14">
        <v>4560910.43</v>
      </c>
      <c r="P46" s="14">
        <v>3876773.87</v>
      </c>
      <c r="Q46" s="14">
        <v>592918.35</v>
      </c>
      <c r="R46" s="14">
        <v>91218.209999999614</v>
      </c>
      <c r="S46" s="14">
        <v>605331.58000000007</v>
      </c>
      <c r="T46" s="20">
        <v>0.01</v>
      </c>
      <c r="U46" s="16" t="s">
        <v>216</v>
      </c>
      <c r="V46" s="19">
        <v>6.1</v>
      </c>
      <c r="W46" s="12">
        <f>VLOOKUP(B46,[1]Sheet1!$A:$C,3,FALSE)</f>
        <v>16067.285996000001</v>
      </c>
      <c r="X46" s="12">
        <v>79039.8</v>
      </c>
      <c r="Y46" s="12">
        <v>79039.8</v>
      </c>
      <c r="Z46" s="12">
        <v>67183.83</v>
      </c>
    </row>
    <row r="47" spans="1:26" ht="330" x14ac:dyDescent="0.3">
      <c r="A47" s="91">
        <v>44</v>
      </c>
      <c r="B47" s="102">
        <v>137527</v>
      </c>
      <c r="C47" s="91">
        <v>7689</v>
      </c>
      <c r="D47" s="91">
        <v>3</v>
      </c>
      <c r="E47" s="91" t="s">
        <v>197</v>
      </c>
      <c r="F47" s="91" t="s">
        <v>185</v>
      </c>
      <c r="G47" s="91" t="s">
        <v>186</v>
      </c>
      <c r="H47" s="100" t="s">
        <v>217</v>
      </c>
      <c r="I47" s="93" t="s">
        <v>188</v>
      </c>
      <c r="J47" s="93">
        <f t="shared" si="1"/>
        <v>56</v>
      </c>
      <c r="K47" s="94">
        <v>43586</v>
      </c>
      <c r="L47" s="94">
        <v>44669</v>
      </c>
      <c r="M47" s="95">
        <v>45291</v>
      </c>
      <c r="N47" s="14">
        <v>5944220.6399999997</v>
      </c>
      <c r="O47" s="14">
        <v>5200062.0199999996</v>
      </c>
      <c r="P47" s="14">
        <v>4420052.72</v>
      </c>
      <c r="Q47" s="14">
        <v>676008.06</v>
      </c>
      <c r="R47" s="14">
        <v>104001.23999999976</v>
      </c>
      <c r="S47" s="14">
        <v>744158.62000000011</v>
      </c>
      <c r="T47" s="15">
        <v>0</v>
      </c>
      <c r="U47" s="16" t="s">
        <v>218</v>
      </c>
      <c r="V47" s="19">
        <v>6.1</v>
      </c>
      <c r="W47" s="12">
        <f>VLOOKUP(B47,[1]Sheet1!$A:$C,3,FALSE)</f>
        <v>17307.383766999999</v>
      </c>
      <c r="X47" s="12">
        <v>85133.290000000008</v>
      </c>
      <c r="Y47" s="12">
        <v>85133.29</v>
      </c>
      <c r="Z47" s="12">
        <v>72363.296499999997</v>
      </c>
    </row>
    <row r="48" spans="1:26" ht="181.5" x14ac:dyDescent="0.3">
      <c r="A48" s="91">
        <v>45</v>
      </c>
      <c r="B48" s="102">
        <v>137465</v>
      </c>
      <c r="C48" s="91">
        <v>7727</v>
      </c>
      <c r="D48" s="91">
        <v>3</v>
      </c>
      <c r="E48" s="91" t="s">
        <v>197</v>
      </c>
      <c r="F48" s="91" t="s">
        <v>185</v>
      </c>
      <c r="G48" s="91" t="s">
        <v>219</v>
      </c>
      <c r="H48" s="100" t="s">
        <v>220</v>
      </c>
      <c r="I48" s="93" t="s">
        <v>221</v>
      </c>
      <c r="J48" s="93">
        <f t="shared" si="1"/>
        <v>55</v>
      </c>
      <c r="K48" s="94">
        <v>43586</v>
      </c>
      <c r="L48" s="94">
        <v>44691</v>
      </c>
      <c r="M48" s="95">
        <v>45260</v>
      </c>
      <c r="N48" s="14">
        <v>5804513.4900000002</v>
      </c>
      <c r="O48" s="14">
        <v>3789579.78</v>
      </c>
      <c r="P48" s="14">
        <v>3221142.8</v>
      </c>
      <c r="Q48" s="14">
        <v>492645.38</v>
      </c>
      <c r="R48" s="14">
        <v>75791.599999999977</v>
      </c>
      <c r="S48" s="14">
        <v>2014933.7100000004</v>
      </c>
      <c r="T48" s="15">
        <v>0</v>
      </c>
      <c r="U48" s="16" t="s">
        <v>222</v>
      </c>
      <c r="V48" s="19">
        <v>6.1</v>
      </c>
      <c r="W48" s="12">
        <f>VLOOKUP(B48,[1]Sheet1!$A:$C,3,FALSE)</f>
        <v>0</v>
      </c>
      <c r="X48" s="12">
        <v>0</v>
      </c>
      <c r="Y48" s="12">
        <v>0</v>
      </c>
      <c r="Z48" s="12">
        <v>0</v>
      </c>
    </row>
    <row r="49" spans="1:26" ht="115.5" x14ac:dyDescent="0.3">
      <c r="A49" s="91">
        <v>46</v>
      </c>
      <c r="B49" s="102">
        <v>140077</v>
      </c>
      <c r="C49" s="91">
        <v>7767</v>
      </c>
      <c r="D49" s="91">
        <v>3</v>
      </c>
      <c r="E49" s="91" t="s">
        <v>197</v>
      </c>
      <c r="F49" s="91" t="s">
        <v>185</v>
      </c>
      <c r="G49" s="91" t="s">
        <v>193</v>
      </c>
      <c r="H49" s="100" t="s">
        <v>223</v>
      </c>
      <c r="I49" s="93" t="s">
        <v>224</v>
      </c>
      <c r="J49" s="93">
        <f t="shared" si="1"/>
        <v>45</v>
      </c>
      <c r="K49" s="94">
        <v>43922</v>
      </c>
      <c r="L49" s="94">
        <v>44711</v>
      </c>
      <c r="M49" s="95">
        <v>45291</v>
      </c>
      <c r="N49" s="14">
        <v>11442990.9</v>
      </c>
      <c r="O49" s="14">
        <v>9360812.5500000007</v>
      </c>
      <c r="P49" s="14">
        <v>7956690.6799999997</v>
      </c>
      <c r="Q49" s="14">
        <v>1216905.6200000001</v>
      </c>
      <c r="R49" s="14">
        <v>187216.25000000093</v>
      </c>
      <c r="S49" s="14">
        <v>2082178.3499999996</v>
      </c>
      <c r="T49" s="15">
        <v>0</v>
      </c>
      <c r="U49" s="16" t="s">
        <v>225</v>
      </c>
      <c r="V49" s="17">
        <v>6.1</v>
      </c>
      <c r="W49" s="12">
        <f>VLOOKUP(B49,[1]Sheet1!$A:$C,3,FALSE)</f>
        <v>0</v>
      </c>
      <c r="X49" s="12">
        <v>0</v>
      </c>
      <c r="Y49" s="12">
        <v>0</v>
      </c>
      <c r="Z49" s="12">
        <v>0</v>
      </c>
    </row>
    <row r="50" spans="1:26" ht="165" x14ac:dyDescent="0.3">
      <c r="A50" s="91">
        <v>47</v>
      </c>
      <c r="B50" s="102">
        <v>139609</v>
      </c>
      <c r="C50" s="91">
        <v>7736</v>
      </c>
      <c r="D50" s="91">
        <v>3</v>
      </c>
      <c r="E50" s="91" t="s">
        <v>197</v>
      </c>
      <c r="F50" s="91" t="s">
        <v>185</v>
      </c>
      <c r="G50" s="91" t="s">
        <v>193</v>
      </c>
      <c r="H50" s="100" t="s">
        <v>226</v>
      </c>
      <c r="I50" s="93" t="s">
        <v>224</v>
      </c>
      <c r="J50" s="93">
        <f t="shared" si="1"/>
        <v>46</v>
      </c>
      <c r="K50" s="94">
        <v>43891</v>
      </c>
      <c r="L50" s="94">
        <v>44699</v>
      </c>
      <c r="M50" s="95">
        <v>45291</v>
      </c>
      <c r="N50" s="14">
        <v>8432464.0299999993</v>
      </c>
      <c r="O50" s="14">
        <v>6170102.04</v>
      </c>
      <c r="P50" s="14">
        <v>5244586.7300000004</v>
      </c>
      <c r="Q50" s="14">
        <v>802113.27</v>
      </c>
      <c r="R50" s="14">
        <v>123402.03999999957</v>
      </c>
      <c r="S50" s="14">
        <v>2262361.9899999993</v>
      </c>
      <c r="T50" s="20">
        <v>0</v>
      </c>
      <c r="U50" s="16" t="s">
        <v>227</v>
      </c>
      <c r="V50" s="17">
        <v>6.1</v>
      </c>
      <c r="W50" s="12">
        <f>VLOOKUP(B50,[1]Sheet1!$A:$C,3,FALSE)</f>
        <v>21771.390239</v>
      </c>
      <c r="X50" s="12">
        <v>107100</v>
      </c>
      <c r="Y50" s="12">
        <v>107100</v>
      </c>
      <c r="Z50" s="12">
        <v>91035</v>
      </c>
    </row>
    <row r="51" spans="1:26" ht="346.5" x14ac:dyDescent="0.3">
      <c r="A51" s="91">
        <v>48</v>
      </c>
      <c r="B51" s="102">
        <v>137480</v>
      </c>
      <c r="C51" s="91">
        <v>7770</v>
      </c>
      <c r="D51" s="91">
        <v>3</v>
      </c>
      <c r="E51" s="91" t="s">
        <v>197</v>
      </c>
      <c r="F51" s="91" t="s">
        <v>185</v>
      </c>
      <c r="G51" s="91" t="s">
        <v>186</v>
      </c>
      <c r="H51" s="100" t="s">
        <v>228</v>
      </c>
      <c r="I51" s="93" t="s">
        <v>229</v>
      </c>
      <c r="J51" s="93">
        <f t="shared" si="1"/>
        <v>98</v>
      </c>
      <c r="K51" s="94">
        <v>42309</v>
      </c>
      <c r="L51" s="94">
        <v>44720</v>
      </c>
      <c r="M51" s="95">
        <v>45291</v>
      </c>
      <c r="N51" s="14">
        <v>10084288.560000001</v>
      </c>
      <c r="O51" s="14">
        <v>9140995.7100000009</v>
      </c>
      <c r="P51" s="14">
        <v>7769846.3600000003</v>
      </c>
      <c r="Q51" s="14">
        <v>1183758.94</v>
      </c>
      <c r="R51" s="14">
        <v>187390.41000000061</v>
      </c>
      <c r="S51" s="14">
        <v>943292.84999999963</v>
      </c>
      <c r="T51" s="20">
        <v>0</v>
      </c>
      <c r="U51" s="16" t="s">
        <v>230</v>
      </c>
      <c r="V51" s="19">
        <v>6.1</v>
      </c>
      <c r="W51" s="12">
        <f>VLOOKUP(B51,[1]Sheet1!$A:$C,3,FALSE)</f>
        <v>28532.797880000006</v>
      </c>
      <c r="X51" s="12">
        <v>139967.64000000001</v>
      </c>
      <c r="Y51" s="12">
        <v>139967.64000000001</v>
      </c>
      <c r="Z51" s="12">
        <v>118972.49</v>
      </c>
    </row>
    <row r="52" spans="1:26" ht="198" x14ac:dyDescent="0.3">
      <c r="A52" s="91">
        <v>49</v>
      </c>
      <c r="B52" s="102">
        <v>139950</v>
      </c>
      <c r="C52" s="91">
        <v>7783</v>
      </c>
      <c r="D52" s="91">
        <v>3</v>
      </c>
      <c r="E52" s="91" t="s">
        <v>197</v>
      </c>
      <c r="F52" s="91" t="s">
        <v>185</v>
      </c>
      <c r="G52" s="91" t="s">
        <v>186</v>
      </c>
      <c r="H52" s="100" t="s">
        <v>231</v>
      </c>
      <c r="I52" s="93" t="s">
        <v>232</v>
      </c>
      <c r="J52" s="93">
        <f>DATEDIF(K52,M52,"m")+1</f>
        <v>42</v>
      </c>
      <c r="K52" s="94">
        <v>44013</v>
      </c>
      <c r="L52" s="94">
        <v>44720</v>
      </c>
      <c r="M52" s="95">
        <v>45291</v>
      </c>
      <c r="N52" s="14">
        <v>6037748.3600000003</v>
      </c>
      <c r="O52" s="14">
        <v>4845832.68</v>
      </c>
      <c r="P52" s="14">
        <v>4118957.78</v>
      </c>
      <c r="Q52" s="14">
        <v>629958.26</v>
      </c>
      <c r="R52" s="14">
        <v>96916.639999999898</v>
      </c>
      <c r="S52" s="14">
        <v>1191915.6800000006</v>
      </c>
      <c r="T52" s="20">
        <v>0.01</v>
      </c>
      <c r="U52" s="16" t="s">
        <v>233</v>
      </c>
      <c r="V52" s="21">
        <v>6.1</v>
      </c>
      <c r="W52" s="12">
        <f>VLOOKUP(B52,[1]Sheet1!$A:$C,3,FALSE)</f>
        <v>0</v>
      </c>
      <c r="X52" s="12">
        <v>0</v>
      </c>
      <c r="Y52" s="12">
        <v>0</v>
      </c>
      <c r="Z52" s="12">
        <v>0</v>
      </c>
    </row>
    <row r="53" spans="1:26" ht="231" x14ac:dyDescent="0.3">
      <c r="A53" s="91">
        <v>50</v>
      </c>
      <c r="B53" s="91">
        <v>120176</v>
      </c>
      <c r="C53" s="91">
        <v>4032</v>
      </c>
      <c r="D53" s="91">
        <v>3</v>
      </c>
      <c r="E53" s="91" t="s">
        <v>234</v>
      </c>
      <c r="F53" s="91" t="s">
        <v>185</v>
      </c>
      <c r="G53" s="91" t="s">
        <v>204</v>
      </c>
      <c r="H53" s="91" t="s">
        <v>235</v>
      </c>
      <c r="I53" s="93" t="s">
        <v>209</v>
      </c>
      <c r="J53" s="93">
        <f t="shared" ref="J53:J62" si="2">DATEDIF(K53,M53,"m")+1</f>
        <v>77</v>
      </c>
      <c r="K53" s="94">
        <v>42948</v>
      </c>
      <c r="L53" s="94">
        <v>43542</v>
      </c>
      <c r="M53" s="101">
        <v>45291</v>
      </c>
      <c r="N53" s="14">
        <v>4948024.34</v>
      </c>
      <c r="O53" s="14">
        <v>4869067.84</v>
      </c>
      <c r="P53" s="14">
        <v>4138707.67</v>
      </c>
      <c r="Q53" s="14">
        <v>632978.81000000006</v>
      </c>
      <c r="R53" s="14">
        <v>97381.35999999987</v>
      </c>
      <c r="S53" s="14">
        <v>78956.5</v>
      </c>
      <c r="T53" s="15">
        <v>0</v>
      </c>
      <c r="U53" s="16" t="s">
        <v>236</v>
      </c>
      <c r="V53" s="17">
        <v>6.1</v>
      </c>
      <c r="W53" s="12">
        <f>VLOOKUP(B53,[1]Sheet1!$A:$C,3,FALSE)</f>
        <v>0</v>
      </c>
      <c r="X53" s="12">
        <v>0</v>
      </c>
      <c r="Y53" s="12">
        <v>0</v>
      </c>
      <c r="Z53" s="12">
        <v>0</v>
      </c>
    </row>
    <row r="54" spans="1:26" ht="214.5" x14ac:dyDescent="0.3">
      <c r="A54" s="91">
        <v>51</v>
      </c>
      <c r="B54" s="91">
        <v>149087</v>
      </c>
      <c r="C54" s="91">
        <v>7721</v>
      </c>
      <c r="D54" s="91">
        <v>3</v>
      </c>
      <c r="E54" s="91" t="s">
        <v>237</v>
      </c>
      <c r="F54" s="91" t="s">
        <v>185</v>
      </c>
      <c r="G54" s="91" t="s">
        <v>204</v>
      </c>
      <c r="H54" s="100" t="s">
        <v>238</v>
      </c>
      <c r="I54" s="93" t="s">
        <v>209</v>
      </c>
      <c r="J54" s="93">
        <f t="shared" si="2"/>
        <v>36</v>
      </c>
      <c r="K54" s="94">
        <v>44136</v>
      </c>
      <c r="L54" s="94">
        <v>44685</v>
      </c>
      <c r="M54" s="103">
        <v>45230</v>
      </c>
      <c r="N54" s="14">
        <v>9992406.9199999999</v>
      </c>
      <c r="O54" s="14">
        <v>9992406.9199999999</v>
      </c>
      <c r="P54" s="14">
        <v>8493545.8900000006</v>
      </c>
      <c r="Q54" s="14">
        <v>1299012.8899999999</v>
      </c>
      <c r="R54" s="14">
        <v>199848.13999999943</v>
      </c>
      <c r="S54" s="14">
        <v>0</v>
      </c>
      <c r="T54" s="15">
        <v>0</v>
      </c>
      <c r="U54" s="9" t="s">
        <v>239</v>
      </c>
      <c r="V54" s="17">
        <v>6.1</v>
      </c>
      <c r="W54" s="12">
        <f>VLOOKUP(B54,[1]Sheet1!$A:$C,3,FALSE)</f>
        <v>12046.973071</v>
      </c>
      <c r="X54" s="12">
        <v>214200</v>
      </c>
      <c r="Y54" s="12">
        <v>214200</v>
      </c>
      <c r="Z54" s="12">
        <v>182070</v>
      </c>
    </row>
    <row r="55" spans="1:26" ht="148.5" x14ac:dyDescent="0.3">
      <c r="A55" s="91">
        <v>52</v>
      </c>
      <c r="B55" s="91">
        <v>121090</v>
      </c>
      <c r="C55" s="91">
        <v>5565</v>
      </c>
      <c r="D55" s="91">
        <v>3</v>
      </c>
      <c r="E55" s="91" t="s">
        <v>240</v>
      </c>
      <c r="F55" s="91" t="s">
        <v>185</v>
      </c>
      <c r="G55" s="91" t="s">
        <v>198</v>
      </c>
      <c r="H55" s="100" t="s">
        <v>241</v>
      </c>
      <c r="I55" s="93" t="s">
        <v>242</v>
      </c>
      <c r="J55" s="93">
        <f t="shared" si="2"/>
        <v>102</v>
      </c>
      <c r="K55" s="94">
        <v>42194</v>
      </c>
      <c r="L55" s="94">
        <v>43980</v>
      </c>
      <c r="M55" s="95">
        <v>45291</v>
      </c>
      <c r="N55" s="14">
        <v>18938961.469999999</v>
      </c>
      <c r="O55" s="14">
        <v>16886186.48</v>
      </c>
      <c r="P55" s="14">
        <v>14353258.52</v>
      </c>
      <c r="Q55" s="14">
        <v>2195204.23</v>
      </c>
      <c r="R55" s="14">
        <v>337723.73000000091</v>
      </c>
      <c r="S55" s="14">
        <v>2052774.9899999984</v>
      </c>
      <c r="T55" s="15">
        <v>0</v>
      </c>
      <c r="U55" s="16" t="s">
        <v>243</v>
      </c>
      <c r="V55" s="17">
        <v>6.1</v>
      </c>
      <c r="W55" s="12">
        <f>VLOOKUP(B55,[1]Sheet1!$A:$C,3,FALSE)</f>
        <v>14650.430807000001</v>
      </c>
      <c r="X55" s="12">
        <v>72094.76999999999</v>
      </c>
      <c r="Y55" s="12">
        <v>72094.77</v>
      </c>
      <c r="Z55" s="12">
        <v>61280.55253999999</v>
      </c>
    </row>
    <row r="56" spans="1:26" ht="297" x14ac:dyDescent="0.3">
      <c r="A56" s="91">
        <v>53</v>
      </c>
      <c r="B56" s="91">
        <v>124121</v>
      </c>
      <c r="C56" s="91">
        <v>6085</v>
      </c>
      <c r="D56" s="91">
        <v>3</v>
      </c>
      <c r="E56" s="91" t="s">
        <v>240</v>
      </c>
      <c r="F56" s="91" t="s">
        <v>185</v>
      </c>
      <c r="G56" s="91" t="s">
        <v>193</v>
      </c>
      <c r="H56" s="100" t="s">
        <v>244</v>
      </c>
      <c r="I56" s="93" t="s">
        <v>245</v>
      </c>
      <c r="J56" s="93">
        <f t="shared" si="2"/>
        <v>74</v>
      </c>
      <c r="K56" s="94">
        <v>43048</v>
      </c>
      <c r="L56" s="94">
        <v>44090</v>
      </c>
      <c r="M56" s="101">
        <v>45291</v>
      </c>
      <c r="N56" s="14">
        <v>6371959.4100000001</v>
      </c>
      <c r="O56" s="14">
        <v>3598968.97</v>
      </c>
      <c r="P56" s="14">
        <v>3059123.62</v>
      </c>
      <c r="Q56" s="14">
        <v>0</v>
      </c>
      <c r="R56" s="14">
        <v>539845.35000000009</v>
      </c>
      <c r="S56" s="14">
        <v>2772990.44</v>
      </c>
      <c r="T56" s="15">
        <v>0</v>
      </c>
      <c r="U56" s="16" t="s">
        <v>246</v>
      </c>
      <c r="V56" s="19">
        <v>6.1</v>
      </c>
      <c r="W56" s="12">
        <f>VLOOKUP(B56,[1]Sheet1!$A:$C,3,FALSE)</f>
        <v>644.48137499999996</v>
      </c>
      <c r="X56" s="12">
        <v>3180</v>
      </c>
      <c r="Y56" s="12">
        <v>3180</v>
      </c>
      <c r="Z56" s="12">
        <v>2703</v>
      </c>
    </row>
    <row r="57" spans="1:26" ht="409.5" x14ac:dyDescent="0.3">
      <c r="A57" s="91">
        <v>54</v>
      </c>
      <c r="B57" s="91">
        <v>133393</v>
      </c>
      <c r="C57" s="91">
        <v>5658</v>
      </c>
      <c r="D57" s="91">
        <v>3</v>
      </c>
      <c r="E57" s="91" t="s">
        <v>247</v>
      </c>
      <c r="F57" s="91" t="s">
        <v>185</v>
      </c>
      <c r="G57" s="91" t="s">
        <v>186</v>
      </c>
      <c r="H57" s="100" t="s">
        <v>248</v>
      </c>
      <c r="I57" s="93" t="s">
        <v>249</v>
      </c>
      <c r="J57" s="93">
        <f t="shared" si="2"/>
        <v>70</v>
      </c>
      <c r="K57" s="94">
        <v>43175</v>
      </c>
      <c r="L57" s="94">
        <v>44025</v>
      </c>
      <c r="M57" s="95">
        <v>45291</v>
      </c>
      <c r="N57" s="14">
        <v>21624478.09</v>
      </c>
      <c r="O57" s="14">
        <v>20770514.23</v>
      </c>
      <c r="P57" s="14">
        <v>17654937.109999999</v>
      </c>
      <c r="Q57" s="14">
        <v>2700166.83</v>
      </c>
      <c r="R57" s="14">
        <v>415410.29000000097</v>
      </c>
      <c r="S57" s="14">
        <v>853963.8599999994</v>
      </c>
      <c r="T57" s="15">
        <v>0.01</v>
      </c>
      <c r="U57" s="16" t="s">
        <v>250</v>
      </c>
      <c r="V57" s="19">
        <v>6.1</v>
      </c>
      <c r="W57" s="12">
        <f>VLOOKUP(B57,[1]Sheet1!$A:$C,3,FALSE)</f>
        <v>32963.312540999999</v>
      </c>
      <c r="X57" s="12">
        <v>202300</v>
      </c>
      <c r="Y57" s="12">
        <v>202300</v>
      </c>
      <c r="Z57" s="12">
        <v>171954.99991860247</v>
      </c>
    </row>
    <row r="58" spans="1:26" ht="409.5" x14ac:dyDescent="0.3">
      <c r="A58" s="91">
        <v>55</v>
      </c>
      <c r="B58" s="91">
        <v>123585</v>
      </c>
      <c r="C58" s="91">
        <v>5247</v>
      </c>
      <c r="D58" s="91">
        <v>3</v>
      </c>
      <c r="E58" s="91" t="s">
        <v>251</v>
      </c>
      <c r="F58" s="91" t="s">
        <v>185</v>
      </c>
      <c r="G58" s="91" t="s">
        <v>204</v>
      </c>
      <c r="H58" s="91" t="s">
        <v>252</v>
      </c>
      <c r="I58" s="93" t="s">
        <v>253</v>
      </c>
      <c r="J58" s="93">
        <f t="shared" si="2"/>
        <v>92</v>
      </c>
      <c r="K58" s="94">
        <v>42461</v>
      </c>
      <c r="L58" s="94">
        <v>43922</v>
      </c>
      <c r="M58" s="95">
        <v>45260</v>
      </c>
      <c r="N58" s="14">
        <v>22871764.289999999</v>
      </c>
      <c r="O58" s="14">
        <v>20119159.559999999</v>
      </c>
      <c r="P58" s="14">
        <v>17101285.66</v>
      </c>
      <c r="Q58" s="14">
        <v>2615490.71</v>
      </c>
      <c r="R58" s="14">
        <v>402383.18999999855</v>
      </c>
      <c r="S58" s="14">
        <v>2752604.7300000004</v>
      </c>
      <c r="T58" s="20">
        <v>0.1</v>
      </c>
      <c r="U58" s="16" t="s">
        <v>254</v>
      </c>
      <c r="V58" s="19">
        <v>6.1</v>
      </c>
      <c r="W58" s="12">
        <f>VLOOKUP(B58,[1]Sheet1!$A:$C,3,FALSE)</f>
        <v>72804.504058999999</v>
      </c>
      <c r="X58" s="12">
        <v>354920.55000000005</v>
      </c>
      <c r="Y58" s="12">
        <v>354920.55</v>
      </c>
      <c r="Z58" s="12">
        <v>301682.47710081784</v>
      </c>
    </row>
    <row r="59" spans="1:26" ht="409.5" x14ac:dyDescent="0.3">
      <c r="A59" s="91">
        <v>56</v>
      </c>
      <c r="B59" s="91">
        <v>133537</v>
      </c>
      <c r="C59" s="91">
        <v>6519</v>
      </c>
      <c r="D59" s="91">
        <v>3</v>
      </c>
      <c r="E59" s="91" t="s">
        <v>251</v>
      </c>
      <c r="F59" s="91" t="s">
        <v>185</v>
      </c>
      <c r="G59" s="91" t="s">
        <v>204</v>
      </c>
      <c r="H59" s="91" t="s">
        <v>255</v>
      </c>
      <c r="I59" s="93" t="s">
        <v>256</v>
      </c>
      <c r="J59" s="93">
        <f t="shared" si="2"/>
        <v>61</v>
      </c>
      <c r="K59" s="94">
        <v>43453</v>
      </c>
      <c r="L59" s="104">
        <v>44249</v>
      </c>
      <c r="M59" s="101">
        <v>45291</v>
      </c>
      <c r="N59" s="22">
        <v>23758147.300000001</v>
      </c>
      <c r="O59" s="14">
        <v>22547164.899999999</v>
      </c>
      <c r="P59" s="14">
        <v>19165090.149999999</v>
      </c>
      <c r="Q59" s="14">
        <v>2931131.2</v>
      </c>
      <c r="R59" s="14">
        <v>450943.54999999981</v>
      </c>
      <c r="S59" s="14">
        <v>1210982.4000000022</v>
      </c>
      <c r="T59" s="20">
        <v>0</v>
      </c>
      <c r="U59" s="16" t="s">
        <v>257</v>
      </c>
      <c r="V59" s="17">
        <v>6.1</v>
      </c>
      <c r="W59" s="12">
        <f>VLOOKUP(B59,[1]Sheet1!$A:$C,3,FALSE)</f>
        <v>52181.123641000006</v>
      </c>
      <c r="X59" s="12">
        <v>256809.4</v>
      </c>
      <c r="Y59" s="12">
        <v>256809.4</v>
      </c>
      <c r="Z59" s="12">
        <v>218287.98915966391</v>
      </c>
    </row>
    <row r="60" spans="1:26" ht="132" x14ac:dyDescent="0.3">
      <c r="A60" s="91">
        <v>57</v>
      </c>
      <c r="B60" s="91">
        <v>133539</v>
      </c>
      <c r="C60" s="91">
        <v>6812</v>
      </c>
      <c r="D60" s="91">
        <v>3</v>
      </c>
      <c r="E60" s="91" t="s">
        <v>251</v>
      </c>
      <c r="F60" s="91" t="s">
        <v>185</v>
      </c>
      <c r="G60" s="91" t="s">
        <v>204</v>
      </c>
      <c r="H60" s="91" t="s">
        <v>258</v>
      </c>
      <c r="I60" s="93" t="s">
        <v>259</v>
      </c>
      <c r="J60" s="93">
        <f t="shared" si="2"/>
        <v>80</v>
      </c>
      <c r="K60" s="94">
        <v>42856</v>
      </c>
      <c r="L60" s="94">
        <v>44306</v>
      </c>
      <c r="M60" s="95">
        <v>45291</v>
      </c>
      <c r="N60" s="14">
        <v>23758499.469999999</v>
      </c>
      <c r="O60" s="14">
        <v>22661569.52</v>
      </c>
      <c r="P60" s="14">
        <v>19262334.100000001</v>
      </c>
      <c r="Q60" s="14">
        <v>2946004.04</v>
      </c>
      <c r="R60" s="14">
        <v>453231.37999999803</v>
      </c>
      <c r="S60" s="14">
        <v>1096929.9499999993</v>
      </c>
      <c r="T60" s="20">
        <v>0</v>
      </c>
      <c r="U60" s="23" t="s">
        <v>260</v>
      </c>
      <c r="V60" s="17">
        <v>6.1</v>
      </c>
      <c r="W60" s="12">
        <f>VLOOKUP(B60,[1]Sheet1!$A:$C,3,FALSE)</f>
        <v>0</v>
      </c>
      <c r="X60" s="12">
        <v>0</v>
      </c>
      <c r="Y60" s="12">
        <v>0</v>
      </c>
      <c r="Z60" s="12">
        <v>0</v>
      </c>
    </row>
    <row r="61" spans="1:26" ht="148.5" x14ac:dyDescent="0.3">
      <c r="A61" s="91">
        <v>58</v>
      </c>
      <c r="B61" s="91">
        <v>133560</v>
      </c>
      <c r="C61" s="91">
        <v>7012</v>
      </c>
      <c r="D61" s="91">
        <v>3</v>
      </c>
      <c r="E61" s="91" t="s">
        <v>251</v>
      </c>
      <c r="F61" s="91" t="s">
        <v>185</v>
      </c>
      <c r="G61" s="105" t="s">
        <v>204</v>
      </c>
      <c r="H61" s="100" t="s">
        <v>261</v>
      </c>
      <c r="I61" s="93" t="s">
        <v>209</v>
      </c>
      <c r="J61" s="93">
        <f t="shared" si="2"/>
        <v>84</v>
      </c>
      <c r="K61" s="94">
        <v>42761</v>
      </c>
      <c r="L61" s="94">
        <v>44396</v>
      </c>
      <c r="M61" s="95">
        <v>45291</v>
      </c>
      <c r="N61" s="14">
        <v>23745473.469999999</v>
      </c>
      <c r="O61" s="14">
        <v>22366733.98</v>
      </c>
      <c r="P61" s="14">
        <v>19011723.879999999</v>
      </c>
      <c r="Q61" s="14">
        <v>2907675.41</v>
      </c>
      <c r="R61" s="14">
        <v>447334.69000000134</v>
      </c>
      <c r="S61" s="14">
        <v>1378739.4899999984</v>
      </c>
      <c r="T61" s="15">
        <v>0</v>
      </c>
      <c r="U61" s="16" t="s">
        <v>262</v>
      </c>
      <c r="V61" s="17">
        <v>6.1</v>
      </c>
      <c r="W61" s="12">
        <f>VLOOKUP(B61,[1]Sheet1!$A:$C,3,FALSE)</f>
        <v>0</v>
      </c>
      <c r="X61" s="12">
        <v>0</v>
      </c>
      <c r="Y61" s="12">
        <v>0</v>
      </c>
      <c r="Z61" s="12">
        <v>0</v>
      </c>
    </row>
    <row r="62" spans="1:26" ht="363" x14ac:dyDescent="0.3">
      <c r="A62" s="91">
        <v>59</v>
      </c>
      <c r="B62" s="106">
        <v>127405</v>
      </c>
      <c r="C62" s="91">
        <v>5273</v>
      </c>
      <c r="D62" s="107">
        <v>4</v>
      </c>
      <c r="E62" s="100" t="s">
        <v>263</v>
      </c>
      <c r="F62" s="100" t="s">
        <v>185</v>
      </c>
      <c r="G62" s="91" t="s">
        <v>198</v>
      </c>
      <c r="H62" s="91" t="s">
        <v>264</v>
      </c>
      <c r="I62" s="93" t="s">
        <v>265</v>
      </c>
      <c r="J62" s="93">
        <f t="shared" si="2"/>
        <v>63</v>
      </c>
      <c r="K62" s="94">
        <v>43258</v>
      </c>
      <c r="L62" s="94">
        <v>43928</v>
      </c>
      <c r="M62" s="94">
        <v>45169</v>
      </c>
      <c r="N62" s="14">
        <v>8028139.0499999998</v>
      </c>
      <c r="O62" s="14">
        <v>7874468.0899999999</v>
      </c>
      <c r="P62" s="14">
        <v>6693297.8799999999</v>
      </c>
      <c r="Q62" s="14">
        <v>1023679.82</v>
      </c>
      <c r="R62" s="14">
        <v>157490.39000000001</v>
      </c>
      <c r="S62" s="14">
        <v>153670.95999999996</v>
      </c>
      <c r="T62" s="20">
        <v>0.59279999999999999</v>
      </c>
      <c r="U62" s="16" t="s">
        <v>266</v>
      </c>
      <c r="V62" s="17">
        <v>6.1</v>
      </c>
      <c r="W62" s="12">
        <f>VLOOKUP(B62,[1]Sheet1!$A:$C,3,FALSE)</f>
        <v>495631.5586680001</v>
      </c>
      <c r="X62" s="12">
        <v>4362291.4600000009</v>
      </c>
      <c r="Y62" s="12">
        <v>4362291.46</v>
      </c>
      <c r="Z62" s="12">
        <v>3707947.7482542042</v>
      </c>
    </row>
    <row r="63" spans="1:26" ht="409.5" x14ac:dyDescent="0.3">
      <c r="A63" s="91">
        <v>60</v>
      </c>
      <c r="B63" s="91">
        <v>117178</v>
      </c>
      <c r="C63" s="91">
        <v>311</v>
      </c>
      <c r="D63" s="91">
        <v>5</v>
      </c>
      <c r="E63" s="91" t="s">
        <v>267</v>
      </c>
      <c r="F63" s="93" t="s">
        <v>185</v>
      </c>
      <c r="G63" s="91" t="s">
        <v>219</v>
      </c>
      <c r="H63" s="91" t="s">
        <v>268</v>
      </c>
      <c r="I63" s="93" t="s">
        <v>269</v>
      </c>
      <c r="J63" s="93">
        <f>DATEDIF(K63,M63,"m")+1</f>
        <v>77</v>
      </c>
      <c r="K63" s="94">
        <v>42957</v>
      </c>
      <c r="L63" s="94">
        <v>42957</v>
      </c>
      <c r="M63" s="94">
        <v>45291</v>
      </c>
      <c r="N63" s="14">
        <v>5379804.8600000003</v>
      </c>
      <c r="O63" s="14">
        <v>3224009.79</v>
      </c>
      <c r="P63" s="14">
        <v>2740408.33</v>
      </c>
      <c r="Q63" s="14">
        <v>419121.27</v>
      </c>
      <c r="R63" s="14">
        <v>64480.189999999944</v>
      </c>
      <c r="S63" s="14">
        <v>2155795.0699999998</v>
      </c>
      <c r="T63" s="20">
        <v>0.25</v>
      </c>
      <c r="U63" s="9" t="s">
        <v>270</v>
      </c>
      <c r="V63" s="19">
        <v>6.1</v>
      </c>
      <c r="W63" s="12">
        <f>VLOOKUP(B63,[1]Sheet1!$A:$C,3,FALSE)</f>
        <v>153910.76554399999</v>
      </c>
      <c r="X63" s="12">
        <v>745320.34000000008</v>
      </c>
      <c r="Y63" s="12">
        <v>745320.34000000008</v>
      </c>
      <c r="Z63" s="12">
        <v>633522.27</v>
      </c>
    </row>
    <row r="64" spans="1:26" ht="409.5" x14ac:dyDescent="0.3">
      <c r="A64" s="91">
        <v>61</v>
      </c>
      <c r="B64" s="91">
        <v>116518</v>
      </c>
      <c r="C64" s="91">
        <v>1539</v>
      </c>
      <c r="D64" s="91">
        <v>5</v>
      </c>
      <c r="E64" s="91" t="s">
        <v>267</v>
      </c>
      <c r="F64" s="91" t="s">
        <v>185</v>
      </c>
      <c r="G64" s="91" t="s">
        <v>271</v>
      </c>
      <c r="H64" s="91" t="s">
        <v>272</v>
      </c>
      <c r="I64" s="93" t="s">
        <v>273</v>
      </c>
      <c r="J64" s="93">
        <f t="shared" ref="J64:J88" si="3">DATEDIF(K64,M64,"m")+1</f>
        <v>70</v>
      </c>
      <c r="K64" s="94">
        <v>43171</v>
      </c>
      <c r="L64" s="94">
        <v>43171</v>
      </c>
      <c r="M64" s="95">
        <v>45291</v>
      </c>
      <c r="N64" s="14">
        <v>19435583.710000001</v>
      </c>
      <c r="O64" s="14">
        <v>17014924.489999998</v>
      </c>
      <c r="P64" s="14">
        <v>14462685.83</v>
      </c>
      <c r="Q64" s="14">
        <v>2211940.17</v>
      </c>
      <c r="R64" s="14">
        <v>340298.48999999836</v>
      </c>
      <c r="S64" s="14">
        <v>2420659.2200000025</v>
      </c>
      <c r="T64" s="15">
        <v>0.3</v>
      </c>
      <c r="U64" s="16" t="s">
        <v>274</v>
      </c>
      <c r="V64" s="17">
        <v>6.1</v>
      </c>
      <c r="W64" s="12">
        <f>VLOOKUP(B64,[1]Sheet1!$A:$C,3,FALSE)</f>
        <v>115601.038571</v>
      </c>
      <c r="X64" s="12">
        <v>1214402.31</v>
      </c>
      <c r="Y64" s="12">
        <v>1214402.31</v>
      </c>
      <c r="Z64" s="12">
        <v>1032241.9600000001</v>
      </c>
    </row>
    <row r="65" spans="1:26" ht="409.5" x14ac:dyDescent="0.3">
      <c r="A65" s="91">
        <v>62</v>
      </c>
      <c r="B65" s="91">
        <v>116049</v>
      </c>
      <c r="C65" s="91">
        <v>2229</v>
      </c>
      <c r="D65" s="91">
        <v>5</v>
      </c>
      <c r="E65" s="91" t="s">
        <v>267</v>
      </c>
      <c r="F65" s="91" t="s">
        <v>185</v>
      </c>
      <c r="G65" s="91" t="s">
        <v>193</v>
      </c>
      <c r="H65" s="91" t="s">
        <v>275</v>
      </c>
      <c r="I65" s="93" t="s">
        <v>276</v>
      </c>
      <c r="J65" s="93">
        <f t="shared" si="3"/>
        <v>90</v>
      </c>
      <c r="K65" s="94">
        <v>42552</v>
      </c>
      <c r="L65" s="94">
        <v>43240</v>
      </c>
      <c r="M65" s="94">
        <v>45291</v>
      </c>
      <c r="N65" s="14">
        <v>14362838.119999999</v>
      </c>
      <c r="O65" s="14">
        <v>14339908.98</v>
      </c>
      <c r="P65" s="14">
        <v>12188922.640000001</v>
      </c>
      <c r="Q65" s="14">
        <v>1864188.16</v>
      </c>
      <c r="R65" s="14">
        <v>286798.17999999993</v>
      </c>
      <c r="S65" s="14">
        <v>22929.139999998733</v>
      </c>
      <c r="T65" s="20">
        <v>0.23</v>
      </c>
      <c r="U65" s="16" t="s">
        <v>277</v>
      </c>
      <c r="V65" s="17">
        <v>6.1</v>
      </c>
      <c r="W65" s="12">
        <f>VLOOKUP(B65,[1]Sheet1!$A:$C,3,FALSE)</f>
        <v>21212.770515999997</v>
      </c>
      <c r="X65" s="12">
        <v>99000</v>
      </c>
      <c r="Y65" s="12">
        <v>99000</v>
      </c>
      <c r="Z65" s="12">
        <v>84150</v>
      </c>
    </row>
    <row r="66" spans="1:26" ht="409.5" x14ac:dyDescent="0.3">
      <c r="A66" s="91">
        <v>63</v>
      </c>
      <c r="B66" s="91">
        <v>116048</v>
      </c>
      <c r="C66" s="91">
        <v>2467</v>
      </c>
      <c r="D66" s="91">
        <v>5</v>
      </c>
      <c r="E66" s="91" t="s">
        <v>267</v>
      </c>
      <c r="F66" s="91" t="s">
        <v>185</v>
      </c>
      <c r="G66" s="91" t="s">
        <v>193</v>
      </c>
      <c r="H66" s="91" t="s">
        <v>278</v>
      </c>
      <c r="I66" s="93" t="s">
        <v>276</v>
      </c>
      <c r="J66" s="93">
        <f t="shared" si="3"/>
        <v>90</v>
      </c>
      <c r="K66" s="94">
        <v>42552</v>
      </c>
      <c r="L66" s="94">
        <v>43257</v>
      </c>
      <c r="M66" s="94">
        <v>45291</v>
      </c>
      <c r="N66" s="14">
        <v>6419336.4699999997</v>
      </c>
      <c r="O66" s="14">
        <v>5285057.03</v>
      </c>
      <c r="P66" s="14">
        <v>4492298.4800000004</v>
      </c>
      <c r="Q66" s="14">
        <v>687057.41</v>
      </c>
      <c r="R66" s="14">
        <v>105701.13999999978</v>
      </c>
      <c r="S66" s="14">
        <v>1134279.4399999995</v>
      </c>
      <c r="T66" s="20">
        <v>0.2</v>
      </c>
      <c r="U66" s="16" t="s">
        <v>279</v>
      </c>
      <c r="V66" s="19">
        <v>6.1</v>
      </c>
      <c r="W66" s="12">
        <f>VLOOKUP(B66,[1]Sheet1!$A:$C,3,FALSE)</f>
        <v>32075.867702</v>
      </c>
      <c r="X66" s="12">
        <v>149252.21999999997</v>
      </c>
      <c r="Y66" s="12">
        <v>149252.22</v>
      </c>
      <c r="Z66" s="12">
        <v>126864.39</v>
      </c>
    </row>
    <row r="67" spans="1:26" ht="409.5" x14ac:dyDescent="0.3">
      <c r="A67" s="91">
        <v>64</v>
      </c>
      <c r="B67" s="91">
        <v>116053</v>
      </c>
      <c r="C67" s="91">
        <v>2470</v>
      </c>
      <c r="D67" s="91">
        <v>5</v>
      </c>
      <c r="E67" s="91" t="s">
        <v>267</v>
      </c>
      <c r="F67" s="91" t="s">
        <v>185</v>
      </c>
      <c r="G67" s="91" t="s">
        <v>193</v>
      </c>
      <c r="H67" s="91" t="s">
        <v>280</v>
      </c>
      <c r="I67" s="93" t="s">
        <v>276</v>
      </c>
      <c r="J67" s="93">
        <f t="shared" si="3"/>
        <v>90</v>
      </c>
      <c r="K67" s="94">
        <v>42552</v>
      </c>
      <c r="L67" s="94">
        <v>43257</v>
      </c>
      <c r="M67" s="94">
        <v>45291</v>
      </c>
      <c r="N67" s="14">
        <v>20031025.879999999</v>
      </c>
      <c r="O67" s="14">
        <v>19408846.190000001</v>
      </c>
      <c r="P67" s="14">
        <v>16497519.289999999</v>
      </c>
      <c r="Q67" s="14">
        <v>2523149.96</v>
      </c>
      <c r="R67" s="14">
        <v>388176.94000000227</v>
      </c>
      <c r="S67" s="14">
        <v>622179.68999999762</v>
      </c>
      <c r="T67" s="15">
        <v>0</v>
      </c>
      <c r="U67" s="16" t="s">
        <v>281</v>
      </c>
      <c r="V67" s="17">
        <v>6.1</v>
      </c>
      <c r="W67" s="12">
        <f>VLOOKUP(B67,[1]Sheet1!$A:$C,3,FALSE)</f>
        <v>27387.871298000005</v>
      </c>
      <c r="X67" s="12">
        <v>128341.28</v>
      </c>
      <c r="Y67" s="12">
        <v>128341.28</v>
      </c>
      <c r="Z67" s="12">
        <v>109090.1</v>
      </c>
    </row>
    <row r="68" spans="1:26" ht="409.5" x14ac:dyDescent="0.3">
      <c r="A68" s="91">
        <v>65</v>
      </c>
      <c r="B68" s="91">
        <v>116054</v>
      </c>
      <c r="C68" s="91">
        <v>2658</v>
      </c>
      <c r="D68" s="91">
        <v>5</v>
      </c>
      <c r="E68" s="91" t="s">
        <v>267</v>
      </c>
      <c r="F68" s="91" t="s">
        <v>185</v>
      </c>
      <c r="G68" s="91" t="s">
        <v>193</v>
      </c>
      <c r="H68" s="91" t="s">
        <v>282</v>
      </c>
      <c r="I68" s="93" t="s">
        <v>276</v>
      </c>
      <c r="J68" s="93">
        <f t="shared" si="3"/>
        <v>101</v>
      </c>
      <c r="K68" s="94">
        <v>42217</v>
      </c>
      <c r="L68" s="94">
        <v>43290</v>
      </c>
      <c r="M68" s="94">
        <v>45291</v>
      </c>
      <c r="N68" s="14">
        <v>10570361.98</v>
      </c>
      <c r="O68" s="14">
        <v>9887823.4700000007</v>
      </c>
      <c r="P68" s="14">
        <v>8404649.9499999993</v>
      </c>
      <c r="Q68" s="14">
        <v>1285417.05</v>
      </c>
      <c r="R68" s="14">
        <v>197756.47000000137</v>
      </c>
      <c r="S68" s="14">
        <v>682538.50999999978</v>
      </c>
      <c r="T68" s="20">
        <v>0.02</v>
      </c>
      <c r="U68" s="16" t="s">
        <v>283</v>
      </c>
      <c r="V68" s="17">
        <v>6.1</v>
      </c>
      <c r="W68" s="12">
        <f>VLOOKUP(B68,[1]Sheet1!$A:$C,3,FALSE)</f>
        <v>44807.117836000005</v>
      </c>
      <c r="X68" s="12">
        <v>208492</v>
      </c>
      <c r="Y68" s="12">
        <v>208492</v>
      </c>
      <c r="Z68" s="12">
        <v>177218.2</v>
      </c>
    </row>
    <row r="69" spans="1:26" ht="409.5" x14ac:dyDescent="0.3">
      <c r="A69" s="91">
        <v>66</v>
      </c>
      <c r="B69" s="91">
        <v>119338</v>
      </c>
      <c r="C69" s="91">
        <v>3558</v>
      </c>
      <c r="D69" s="91">
        <v>5</v>
      </c>
      <c r="E69" s="91" t="s">
        <v>284</v>
      </c>
      <c r="F69" s="91" t="s">
        <v>185</v>
      </c>
      <c r="G69" s="91" t="s">
        <v>204</v>
      </c>
      <c r="H69" s="91" t="s">
        <v>285</v>
      </c>
      <c r="I69" s="93" t="s">
        <v>286</v>
      </c>
      <c r="J69" s="93">
        <f t="shared" si="3"/>
        <v>94</v>
      </c>
      <c r="K69" s="94">
        <v>42444</v>
      </c>
      <c r="L69" s="94">
        <v>43447</v>
      </c>
      <c r="M69" s="94">
        <v>45291</v>
      </c>
      <c r="N69" s="14">
        <v>22170446.379999999</v>
      </c>
      <c r="O69" s="14">
        <v>22170446.379999999</v>
      </c>
      <c r="P69" s="14">
        <v>18467981.82</v>
      </c>
      <c r="Q69" s="14">
        <v>3259055.62</v>
      </c>
      <c r="R69" s="14">
        <v>443408.93999999855</v>
      </c>
      <c r="S69" s="14">
        <v>0</v>
      </c>
      <c r="T69" s="15">
        <v>0.55000000000000004</v>
      </c>
      <c r="U69" s="16" t="s">
        <v>287</v>
      </c>
      <c r="V69" s="17">
        <v>6.1</v>
      </c>
      <c r="W69" s="12">
        <f>VLOOKUP(B69,[1]Sheet1!$A:$C,3,FALSE)</f>
        <v>746063.42310000001</v>
      </c>
      <c r="X69" s="12">
        <v>3725656.6100000003</v>
      </c>
      <c r="Y69" s="12">
        <v>3651143.4800000004</v>
      </c>
      <c r="Z69" s="12">
        <v>3103471.95</v>
      </c>
    </row>
    <row r="70" spans="1:26" ht="409.5" x14ac:dyDescent="0.3">
      <c r="A70" s="91">
        <v>67</v>
      </c>
      <c r="B70" s="91">
        <v>139456</v>
      </c>
      <c r="C70" s="91">
        <v>7618</v>
      </c>
      <c r="D70" s="91">
        <v>5</v>
      </c>
      <c r="E70" s="91" t="s">
        <v>284</v>
      </c>
      <c r="F70" s="91" t="s">
        <v>185</v>
      </c>
      <c r="G70" s="91" t="s">
        <v>204</v>
      </c>
      <c r="H70" s="91" t="s">
        <v>288</v>
      </c>
      <c r="I70" s="93" t="s">
        <v>289</v>
      </c>
      <c r="J70" s="93">
        <f t="shared" si="3"/>
        <v>62</v>
      </c>
      <c r="K70" s="94">
        <v>43405</v>
      </c>
      <c r="L70" s="94">
        <v>44629</v>
      </c>
      <c r="M70" s="95">
        <v>45291</v>
      </c>
      <c r="N70" s="14">
        <v>17266156.25</v>
      </c>
      <c r="O70" s="14">
        <v>15825467.5</v>
      </c>
      <c r="P70" s="14">
        <v>13182614.439999999</v>
      </c>
      <c r="Q70" s="14">
        <v>2326343.71</v>
      </c>
      <c r="R70" s="14">
        <v>316509.35000000056</v>
      </c>
      <c r="S70" s="14">
        <v>1440688.75</v>
      </c>
      <c r="T70" s="15">
        <v>0.03</v>
      </c>
      <c r="U70" s="16" t="s">
        <v>290</v>
      </c>
      <c r="V70" s="19">
        <v>6.1</v>
      </c>
      <c r="W70" s="12">
        <f>VLOOKUP(B70,[1]Sheet1!$A:$C,3,FALSE)</f>
        <v>0</v>
      </c>
      <c r="X70" s="12">
        <v>0</v>
      </c>
      <c r="Y70" s="12">
        <v>0</v>
      </c>
      <c r="Z70" s="12">
        <v>0</v>
      </c>
    </row>
    <row r="71" spans="1:26" ht="115.5" x14ac:dyDescent="0.3">
      <c r="A71" s="91">
        <v>68</v>
      </c>
      <c r="B71" s="91">
        <v>129219</v>
      </c>
      <c r="C71" s="91">
        <v>6117</v>
      </c>
      <c r="D71" s="91">
        <v>7</v>
      </c>
      <c r="E71" s="108" t="s">
        <v>291</v>
      </c>
      <c r="F71" s="91" t="s">
        <v>185</v>
      </c>
      <c r="G71" s="91" t="s">
        <v>204</v>
      </c>
      <c r="H71" s="91" t="s">
        <v>292</v>
      </c>
      <c r="I71" s="93" t="s">
        <v>293</v>
      </c>
      <c r="J71" s="93">
        <f t="shared" si="3"/>
        <v>66</v>
      </c>
      <c r="K71" s="94">
        <v>43132</v>
      </c>
      <c r="L71" s="94">
        <v>44092</v>
      </c>
      <c r="M71" s="94">
        <v>45138</v>
      </c>
      <c r="N71" s="14">
        <v>21235285.289999999</v>
      </c>
      <c r="O71" s="14">
        <v>20736706.210000001</v>
      </c>
      <c r="P71" s="14">
        <v>17626200.27</v>
      </c>
      <c r="Q71" s="14">
        <v>2695771.61</v>
      </c>
      <c r="R71" s="14">
        <v>414734.33000000147</v>
      </c>
      <c r="S71" s="14">
        <v>498579.07999999821</v>
      </c>
      <c r="T71" s="24">
        <v>0</v>
      </c>
      <c r="U71" s="16" t="s">
        <v>294</v>
      </c>
      <c r="V71" s="17">
        <v>6.1</v>
      </c>
      <c r="W71" s="12">
        <f>VLOOKUP(B71,[1]Sheet1!$A:$C,3,FALSE)</f>
        <v>11921.650487999999</v>
      </c>
      <c r="X71" s="12">
        <v>58825</v>
      </c>
      <c r="Y71" s="12">
        <v>58825</v>
      </c>
      <c r="Z71" s="12">
        <v>50001.252521008406</v>
      </c>
    </row>
    <row r="72" spans="1:26" ht="132" x14ac:dyDescent="0.3">
      <c r="A72" s="91">
        <v>69</v>
      </c>
      <c r="B72" s="107">
        <v>134160</v>
      </c>
      <c r="C72" s="107">
        <v>6884</v>
      </c>
      <c r="D72" s="107">
        <v>9</v>
      </c>
      <c r="E72" s="107">
        <v>9.1</v>
      </c>
      <c r="F72" s="100" t="s">
        <v>185</v>
      </c>
      <c r="G72" s="107" t="s">
        <v>219</v>
      </c>
      <c r="H72" s="100" t="s">
        <v>295</v>
      </c>
      <c r="I72" s="93" t="s">
        <v>221</v>
      </c>
      <c r="J72" s="107">
        <f t="shared" si="3"/>
        <v>55</v>
      </c>
      <c r="K72" s="109">
        <v>43617</v>
      </c>
      <c r="L72" s="109">
        <v>44323</v>
      </c>
      <c r="M72" s="109">
        <v>45291</v>
      </c>
      <c r="N72" s="14">
        <v>6111623.6699999999</v>
      </c>
      <c r="O72" s="14">
        <v>1599992.98</v>
      </c>
      <c r="P72" s="14">
        <v>1519993.33</v>
      </c>
      <c r="Q72" s="14">
        <v>47999.79</v>
      </c>
      <c r="R72" s="14">
        <v>31999.859999999906</v>
      </c>
      <c r="S72" s="14">
        <v>4511630.6899999995</v>
      </c>
      <c r="T72" s="25">
        <v>0.2</v>
      </c>
      <c r="U72" s="16" t="s">
        <v>296</v>
      </c>
      <c r="V72" s="19">
        <v>6.1</v>
      </c>
      <c r="W72" s="12">
        <f>VLOOKUP(B72,[1]Sheet1!$A:$C,3,FALSE)</f>
        <v>0</v>
      </c>
      <c r="X72" s="12">
        <v>0</v>
      </c>
      <c r="Y72" s="12">
        <v>0</v>
      </c>
      <c r="Z72" s="12">
        <v>0</v>
      </c>
    </row>
    <row r="73" spans="1:26" ht="231" x14ac:dyDescent="0.3">
      <c r="A73" s="91">
        <v>70</v>
      </c>
      <c r="B73" s="107">
        <v>149645</v>
      </c>
      <c r="C73" s="107">
        <v>7540</v>
      </c>
      <c r="D73" s="107">
        <v>9</v>
      </c>
      <c r="E73" s="107">
        <v>9.1</v>
      </c>
      <c r="F73" s="100" t="s">
        <v>185</v>
      </c>
      <c r="G73" s="107" t="s">
        <v>186</v>
      </c>
      <c r="H73" s="100" t="s">
        <v>297</v>
      </c>
      <c r="I73" s="93" t="s">
        <v>188</v>
      </c>
      <c r="J73" s="107">
        <f t="shared" si="3"/>
        <v>58</v>
      </c>
      <c r="K73" s="109">
        <v>43531</v>
      </c>
      <c r="L73" s="109">
        <v>44579</v>
      </c>
      <c r="M73" s="95">
        <v>45291</v>
      </c>
      <c r="N73" s="14">
        <v>7714775.7199999997</v>
      </c>
      <c r="O73" s="14">
        <v>2850900</v>
      </c>
      <c r="P73" s="14">
        <v>2708355</v>
      </c>
      <c r="Q73" s="14">
        <v>85527</v>
      </c>
      <c r="R73" s="14">
        <v>57018</v>
      </c>
      <c r="S73" s="14">
        <v>4863875.72</v>
      </c>
      <c r="T73" s="25">
        <v>0</v>
      </c>
      <c r="U73" s="16" t="s">
        <v>298</v>
      </c>
      <c r="V73" s="19">
        <v>6.1</v>
      </c>
      <c r="W73" s="12">
        <f>VLOOKUP(B73,[1]Sheet1!$A:$C,3,FALSE)</f>
        <v>15135.882006</v>
      </c>
      <c r="X73" s="12">
        <v>74451.89</v>
      </c>
      <c r="Y73" s="12">
        <v>74451.89</v>
      </c>
      <c r="Z73" s="12">
        <v>70729.289999999994</v>
      </c>
    </row>
    <row r="74" spans="1:26" ht="148.5" x14ac:dyDescent="0.3">
      <c r="A74" s="91">
        <v>71</v>
      </c>
      <c r="B74" s="107">
        <v>149642</v>
      </c>
      <c r="C74" s="107">
        <v>7684</v>
      </c>
      <c r="D74" s="107">
        <v>9</v>
      </c>
      <c r="E74" s="107">
        <v>9.1</v>
      </c>
      <c r="F74" s="100" t="s">
        <v>185</v>
      </c>
      <c r="G74" s="107" t="s">
        <v>186</v>
      </c>
      <c r="H74" s="100" t="s">
        <v>299</v>
      </c>
      <c r="I74" s="93" t="s">
        <v>188</v>
      </c>
      <c r="J74" s="107">
        <f t="shared" si="3"/>
        <v>58</v>
      </c>
      <c r="K74" s="109">
        <v>43525</v>
      </c>
      <c r="L74" s="109">
        <v>44665</v>
      </c>
      <c r="M74" s="95">
        <v>45291</v>
      </c>
      <c r="N74" s="14">
        <v>11045885.800000001</v>
      </c>
      <c r="O74" s="14">
        <v>8077550</v>
      </c>
      <c r="P74" s="14">
        <v>7673672.5199999996</v>
      </c>
      <c r="Q74" s="14">
        <v>242326.48</v>
      </c>
      <c r="R74" s="14">
        <v>161551.00000000044</v>
      </c>
      <c r="S74" s="14">
        <v>2968335.8000000007</v>
      </c>
      <c r="T74" s="26">
        <v>0.01</v>
      </c>
      <c r="U74" s="16" t="s">
        <v>300</v>
      </c>
      <c r="V74" s="17">
        <v>6.1</v>
      </c>
      <c r="W74" s="12">
        <f>VLOOKUP(B74,[1]Sheet1!$A:$C,3,FALSE)</f>
        <v>0</v>
      </c>
      <c r="X74" s="12">
        <v>0</v>
      </c>
      <c r="Y74" s="12">
        <v>0</v>
      </c>
      <c r="Z74" s="12">
        <v>0</v>
      </c>
    </row>
    <row r="75" spans="1:26" ht="198" x14ac:dyDescent="0.3">
      <c r="A75" s="91">
        <v>72</v>
      </c>
      <c r="B75" s="107">
        <v>149641</v>
      </c>
      <c r="C75" s="107">
        <v>7703</v>
      </c>
      <c r="D75" s="107">
        <v>9</v>
      </c>
      <c r="E75" s="107">
        <v>9.1</v>
      </c>
      <c r="F75" s="100" t="s">
        <v>185</v>
      </c>
      <c r="G75" s="107" t="s">
        <v>186</v>
      </c>
      <c r="H75" s="100" t="s">
        <v>301</v>
      </c>
      <c r="I75" s="93" t="s">
        <v>188</v>
      </c>
      <c r="J75" s="107">
        <f t="shared" si="3"/>
        <v>58</v>
      </c>
      <c r="K75" s="109">
        <v>43525</v>
      </c>
      <c r="L75" s="109">
        <v>44685</v>
      </c>
      <c r="M75" s="95">
        <v>45291</v>
      </c>
      <c r="N75" s="14">
        <v>6199026.1200000001</v>
      </c>
      <c r="O75" s="14">
        <v>1900600</v>
      </c>
      <c r="P75" s="14">
        <v>1805570</v>
      </c>
      <c r="Q75" s="14">
        <v>57018</v>
      </c>
      <c r="R75" s="14">
        <v>38012</v>
      </c>
      <c r="S75" s="14">
        <v>4298426.12</v>
      </c>
      <c r="T75" s="25">
        <v>0</v>
      </c>
      <c r="U75" s="16" t="s">
        <v>302</v>
      </c>
      <c r="V75" s="19">
        <v>6.1</v>
      </c>
      <c r="W75" s="12">
        <f>VLOOKUP(B75,[1]Sheet1!$A:$C,3,FALSE)</f>
        <v>8721.1680770000003</v>
      </c>
      <c r="X75" s="12">
        <v>42781.69</v>
      </c>
      <c r="Y75" s="12">
        <v>42781.69</v>
      </c>
      <c r="Z75" s="12">
        <v>40642.61</v>
      </c>
    </row>
    <row r="76" spans="1:26" ht="409.5" x14ac:dyDescent="0.3">
      <c r="A76" s="91">
        <v>73</v>
      </c>
      <c r="B76" s="110">
        <v>122276</v>
      </c>
      <c r="C76" s="110">
        <v>6123</v>
      </c>
      <c r="D76" s="110">
        <v>10</v>
      </c>
      <c r="E76" s="91" t="s">
        <v>303</v>
      </c>
      <c r="F76" s="93" t="s">
        <v>185</v>
      </c>
      <c r="G76" s="110" t="s">
        <v>198</v>
      </c>
      <c r="H76" s="91" t="s">
        <v>304</v>
      </c>
      <c r="I76" s="93" t="s">
        <v>265</v>
      </c>
      <c r="J76" s="93">
        <f t="shared" si="3"/>
        <v>79</v>
      </c>
      <c r="K76" s="111">
        <v>42901</v>
      </c>
      <c r="L76" s="111">
        <v>44158</v>
      </c>
      <c r="M76" s="101">
        <v>45291</v>
      </c>
      <c r="N76" s="14">
        <v>6482215.2300000004</v>
      </c>
      <c r="O76" s="14">
        <v>5829470.5300000003</v>
      </c>
      <c r="P76" s="14">
        <v>4955049.97</v>
      </c>
      <c r="Q76" s="14">
        <v>757831.15</v>
      </c>
      <c r="R76" s="14">
        <v>116589.4100000005</v>
      </c>
      <c r="S76" s="14">
        <v>652744.70000000019</v>
      </c>
      <c r="T76" s="27">
        <v>0</v>
      </c>
      <c r="U76" s="9" t="s">
        <v>305</v>
      </c>
      <c r="V76" s="19">
        <v>6.1</v>
      </c>
      <c r="W76" s="12">
        <f>VLOOKUP(B76,[1]Sheet1!$A:$C,3,FALSE)</f>
        <v>20336.247373000006</v>
      </c>
      <c r="X76" s="12">
        <v>100057.72</v>
      </c>
      <c r="Y76" s="12">
        <v>100057.71999999999</v>
      </c>
      <c r="Z76" s="12">
        <v>85049.067546802311</v>
      </c>
    </row>
    <row r="77" spans="1:26" ht="409.5" x14ac:dyDescent="0.3">
      <c r="A77" s="91">
        <v>74</v>
      </c>
      <c r="B77" s="110">
        <v>124940</v>
      </c>
      <c r="C77" s="110">
        <v>4902</v>
      </c>
      <c r="D77" s="110">
        <v>10</v>
      </c>
      <c r="E77" s="91" t="s">
        <v>306</v>
      </c>
      <c r="F77" s="93" t="s">
        <v>185</v>
      </c>
      <c r="G77" s="110" t="s">
        <v>204</v>
      </c>
      <c r="H77" s="91" t="s">
        <v>307</v>
      </c>
      <c r="I77" s="93" t="s">
        <v>308</v>
      </c>
      <c r="J77" s="93">
        <f t="shared" si="3"/>
        <v>66</v>
      </c>
      <c r="K77" s="111">
        <v>43282</v>
      </c>
      <c r="L77" s="111">
        <v>43780</v>
      </c>
      <c r="M77" s="94">
        <v>45291</v>
      </c>
      <c r="N77" s="14">
        <v>6198168.9100000001</v>
      </c>
      <c r="O77" s="14">
        <v>6193066.54</v>
      </c>
      <c r="P77" s="14">
        <v>5264106.57</v>
      </c>
      <c r="Q77" s="14">
        <v>805098.58</v>
      </c>
      <c r="R77" s="14">
        <v>123861.38999999978</v>
      </c>
      <c r="S77" s="14">
        <v>5102.3700000001118</v>
      </c>
      <c r="T77" s="24">
        <v>0</v>
      </c>
      <c r="U77" s="16" t="s">
        <v>309</v>
      </c>
      <c r="V77" s="17">
        <v>6.1</v>
      </c>
      <c r="W77" s="12">
        <f>VLOOKUP(B77,[1]Sheet1!$A:$C,3,FALSE)</f>
        <v>25588.719784999998</v>
      </c>
      <c r="X77" s="12">
        <v>367203.06</v>
      </c>
      <c r="Y77" s="12">
        <v>367203.06</v>
      </c>
      <c r="Z77" s="12">
        <v>312122.59999999998</v>
      </c>
    </row>
    <row r="78" spans="1:26" ht="409.5" x14ac:dyDescent="0.3">
      <c r="A78" s="91">
        <v>75</v>
      </c>
      <c r="B78" s="100">
        <v>125473</v>
      </c>
      <c r="C78" s="100">
        <v>5139</v>
      </c>
      <c r="D78" s="100">
        <v>13</v>
      </c>
      <c r="E78" s="96">
        <v>13.1</v>
      </c>
      <c r="F78" s="100" t="s">
        <v>185</v>
      </c>
      <c r="G78" s="100" t="s">
        <v>271</v>
      </c>
      <c r="H78" s="100" t="s">
        <v>310</v>
      </c>
      <c r="I78" s="93" t="s">
        <v>311</v>
      </c>
      <c r="J78" s="93">
        <f t="shared" si="3"/>
        <v>71</v>
      </c>
      <c r="K78" s="101">
        <v>43132</v>
      </c>
      <c r="L78" s="101">
        <v>43892</v>
      </c>
      <c r="M78" s="101">
        <v>45291</v>
      </c>
      <c r="N78" s="14">
        <v>13437383.609999999</v>
      </c>
      <c r="O78" s="14">
        <v>13435483.609999999</v>
      </c>
      <c r="P78" s="14">
        <v>11420161.07</v>
      </c>
      <c r="Q78" s="14">
        <v>1746612.86</v>
      </c>
      <c r="R78" s="14">
        <v>268709.679999999</v>
      </c>
      <c r="S78" s="14">
        <v>1900</v>
      </c>
      <c r="T78" s="24">
        <v>0.7</v>
      </c>
      <c r="U78" s="16" t="s">
        <v>312</v>
      </c>
      <c r="V78" s="19">
        <v>6.1</v>
      </c>
      <c r="W78" s="12">
        <f>VLOOKUP(B78,[1]Sheet1!$A:$C,3,FALSE)</f>
        <v>1598758.9748740003</v>
      </c>
      <c r="X78" s="12">
        <v>8263511.3900000006</v>
      </c>
      <c r="Y78" s="12">
        <v>8263511.3900000006</v>
      </c>
      <c r="Z78" s="12">
        <v>7023984.7300000004</v>
      </c>
    </row>
    <row r="79" spans="1:26" ht="379.5" x14ac:dyDescent="0.3">
      <c r="A79" s="91">
        <v>76</v>
      </c>
      <c r="B79" s="100">
        <v>125912</v>
      </c>
      <c r="C79" s="100">
        <v>5551</v>
      </c>
      <c r="D79" s="100">
        <v>13</v>
      </c>
      <c r="E79" s="96">
        <v>13.1</v>
      </c>
      <c r="F79" s="100" t="s">
        <v>185</v>
      </c>
      <c r="G79" s="100" t="s">
        <v>186</v>
      </c>
      <c r="H79" s="100" t="s">
        <v>313</v>
      </c>
      <c r="I79" s="93" t="s">
        <v>249</v>
      </c>
      <c r="J79" s="93">
        <f t="shared" si="3"/>
        <v>66</v>
      </c>
      <c r="K79" s="101">
        <v>43282</v>
      </c>
      <c r="L79" s="101">
        <v>43972</v>
      </c>
      <c r="M79" s="101">
        <v>45291</v>
      </c>
      <c r="N79" s="14">
        <v>23267805.129999999</v>
      </c>
      <c r="O79" s="14">
        <v>23223908.579999998</v>
      </c>
      <c r="P79" s="14">
        <v>19740322.289999999</v>
      </c>
      <c r="Q79" s="14">
        <v>3019108.12</v>
      </c>
      <c r="R79" s="14">
        <v>464478.16999999899</v>
      </c>
      <c r="S79" s="14">
        <v>43896.550000000745</v>
      </c>
      <c r="T79" s="24">
        <v>0.05</v>
      </c>
      <c r="U79" s="28" t="s">
        <v>314</v>
      </c>
      <c r="V79" s="19">
        <v>6.1</v>
      </c>
      <c r="W79" s="12">
        <f>VLOOKUP(B79,[1]Sheet1!$A:$C,3,FALSE)</f>
        <v>157854.548408</v>
      </c>
      <c r="X79" s="12">
        <v>778454.2</v>
      </c>
      <c r="Y79" s="12">
        <v>778454.2</v>
      </c>
      <c r="Z79" s="12">
        <v>661686.07000000007</v>
      </c>
    </row>
    <row r="80" spans="1:26" ht="409.5" x14ac:dyDescent="0.3">
      <c r="A80" s="91">
        <v>77</v>
      </c>
      <c r="B80" s="100">
        <v>126338</v>
      </c>
      <c r="C80" s="100">
        <v>5616</v>
      </c>
      <c r="D80" s="100">
        <v>13</v>
      </c>
      <c r="E80" s="96">
        <v>13.1</v>
      </c>
      <c r="F80" s="100" t="s">
        <v>185</v>
      </c>
      <c r="G80" s="100" t="s">
        <v>186</v>
      </c>
      <c r="H80" s="100" t="s">
        <v>315</v>
      </c>
      <c r="I80" s="93" t="s">
        <v>249</v>
      </c>
      <c r="J80" s="93">
        <f t="shared" si="3"/>
        <v>66</v>
      </c>
      <c r="K80" s="101">
        <v>43282</v>
      </c>
      <c r="L80" s="101">
        <v>44011</v>
      </c>
      <c r="M80" s="101">
        <v>45291</v>
      </c>
      <c r="N80" s="14">
        <v>14519445.6</v>
      </c>
      <c r="O80" s="14">
        <v>14519445.6</v>
      </c>
      <c r="P80" s="14">
        <v>12341528.76</v>
      </c>
      <c r="Q80" s="14">
        <v>1887527.89</v>
      </c>
      <c r="R80" s="14">
        <v>290388.94999999995</v>
      </c>
      <c r="S80" s="14">
        <v>0</v>
      </c>
      <c r="T80" s="24">
        <v>0.1</v>
      </c>
      <c r="U80" s="28" t="s">
        <v>316</v>
      </c>
      <c r="V80" s="19">
        <v>6.1</v>
      </c>
      <c r="W80" s="12">
        <f>VLOOKUP(B80,[1]Sheet1!$A:$C,3,FALSE)</f>
        <v>0</v>
      </c>
      <c r="X80" s="12">
        <v>0</v>
      </c>
      <c r="Y80" s="12">
        <v>0</v>
      </c>
      <c r="Z80" s="12">
        <v>0</v>
      </c>
    </row>
    <row r="81" spans="1:26" ht="379.5" x14ac:dyDescent="0.3">
      <c r="A81" s="91">
        <v>78</v>
      </c>
      <c r="B81" s="100">
        <v>126109</v>
      </c>
      <c r="C81" s="100">
        <v>5779</v>
      </c>
      <c r="D81" s="100">
        <v>13</v>
      </c>
      <c r="E81" s="96">
        <v>13.1</v>
      </c>
      <c r="F81" s="100" t="s">
        <v>185</v>
      </c>
      <c r="G81" s="100" t="s">
        <v>193</v>
      </c>
      <c r="H81" s="100" t="s">
        <v>317</v>
      </c>
      <c r="I81" s="93" t="s">
        <v>318</v>
      </c>
      <c r="J81" s="93">
        <f t="shared" si="3"/>
        <v>66</v>
      </c>
      <c r="K81" s="101">
        <v>43282</v>
      </c>
      <c r="L81" s="101">
        <v>44046</v>
      </c>
      <c r="M81" s="95">
        <v>45291</v>
      </c>
      <c r="N81" s="14">
        <v>23105653.010000002</v>
      </c>
      <c r="O81" s="14">
        <v>22846992.940000001</v>
      </c>
      <c r="P81" s="14">
        <v>19419944</v>
      </c>
      <c r="Q81" s="14">
        <v>2970109.14</v>
      </c>
      <c r="R81" s="14">
        <v>456939.80000000121</v>
      </c>
      <c r="S81" s="14">
        <v>258660.0700000003</v>
      </c>
      <c r="T81" s="24">
        <v>0.3</v>
      </c>
      <c r="U81" s="9" t="s">
        <v>319</v>
      </c>
      <c r="V81" s="17">
        <v>6.1</v>
      </c>
      <c r="W81" s="12">
        <f>VLOOKUP(B81,[1]Sheet1!$A:$C,3,FALSE)</f>
        <v>63473.078088000002</v>
      </c>
      <c r="X81" s="12">
        <v>314160</v>
      </c>
      <c r="Y81" s="12">
        <v>314160</v>
      </c>
      <c r="Z81" s="12">
        <v>267036</v>
      </c>
    </row>
    <row r="82" spans="1:26" ht="379.5" x14ac:dyDescent="0.3">
      <c r="A82" s="91">
        <v>79</v>
      </c>
      <c r="B82" s="100">
        <v>125766</v>
      </c>
      <c r="C82" s="100">
        <v>6030</v>
      </c>
      <c r="D82" s="100">
        <v>13</v>
      </c>
      <c r="E82" s="96">
        <v>13.1</v>
      </c>
      <c r="F82" s="100" t="s">
        <v>185</v>
      </c>
      <c r="G82" s="100" t="s">
        <v>186</v>
      </c>
      <c r="H82" s="100" t="s">
        <v>320</v>
      </c>
      <c r="I82" s="93" t="s">
        <v>229</v>
      </c>
      <c r="J82" s="93">
        <f t="shared" si="3"/>
        <v>94</v>
      </c>
      <c r="K82" s="101">
        <v>42309</v>
      </c>
      <c r="L82" s="101">
        <v>44089</v>
      </c>
      <c r="M82" s="101">
        <v>45169</v>
      </c>
      <c r="N82" s="14">
        <v>12737671.6</v>
      </c>
      <c r="O82" s="14">
        <v>12737671.6</v>
      </c>
      <c r="P82" s="14">
        <v>10827020.869999999</v>
      </c>
      <c r="Q82" s="14">
        <v>1653349.68</v>
      </c>
      <c r="R82" s="14">
        <v>257301.05000000051</v>
      </c>
      <c r="S82" s="14">
        <v>0</v>
      </c>
      <c r="T82" s="24">
        <v>0.01</v>
      </c>
      <c r="U82" s="16" t="s">
        <v>321</v>
      </c>
      <c r="V82" s="19">
        <v>6.1</v>
      </c>
      <c r="W82" s="12">
        <f>VLOOKUP(B82,[1]Sheet1!$A:$C,3,FALSE)</f>
        <v>16992.960434000001</v>
      </c>
      <c r="X82" s="12">
        <v>83628.05</v>
      </c>
      <c r="Y82" s="12">
        <v>83628.05</v>
      </c>
      <c r="Z82" s="12">
        <v>71083.845000000001</v>
      </c>
    </row>
    <row r="83" spans="1:26" ht="409.5" x14ac:dyDescent="0.3">
      <c r="A83" s="91">
        <v>80</v>
      </c>
      <c r="B83" s="100">
        <v>125765</v>
      </c>
      <c r="C83" s="100">
        <v>6143</v>
      </c>
      <c r="D83" s="100">
        <v>13</v>
      </c>
      <c r="E83" s="96">
        <v>13.1</v>
      </c>
      <c r="F83" s="100" t="s">
        <v>185</v>
      </c>
      <c r="G83" s="100" t="s">
        <v>186</v>
      </c>
      <c r="H83" s="100" t="s">
        <v>322</v>
      </c>
      <c r="I83" s="93" t="s">
        <v>229</v>
      </c>
      <c r="J83" s="93">
        <f t="shared" si="3"/>
        <v>79</v>
      </c>
      <c r="K83" s="101">
        <v>42893</v>
      </c>
      <c r="L83" s="101">
        <v>44106</v>
      </c>
      <c r="M83" s="101">
        <v>45291</v>
      </c>
      <c r="N83" s="14">
        <v>22885393.469999999</v>
      </c>
      <c r="O83" s="14">
        <v>22885393.469999999</v>
      </c>
      <c r="P83" s="14">
        <v>19452584.449999999</v>
      </c>
      <c r="Q83" s="14">
        <v>2970524.04</v>
      </c>
      <c r="R83" s="14">
        <v>462284.97999999952</v>
      </c>
      <c r="S83" s="14">
        <v>0</v>
      </c>
      <c r="T83" s="27">
        <v>0.12</v>
      </c>
      <c r="U83" s="16" t="s">
        <v>323</v>
      </c>
      <c r="V83" s="17">
        <v>6.1</v>
      </c>
      <c r="W83" s="12">
        <f>VLOOKUP(B83,[1]Sheet1!$A:$C,3,FALSE)</f>
        <v>33170.904178999997</v>
      </c>
      <c r="X83" s="12">
        <v>163290.41000000003</v>
      </c>
      <c r="Y83" s="12">
        <v>163290.41</v>
      </c>
      <c r="Z83" s="12">
        <v>138796.85500000001</v>
      </c>
    </row>
    <row r="84" spans="1:26" ht="280.5" x14ac:dyDescent="0.3">
      <c r="A84" s="91">
        <v>81</v>
      </c>
      <c r="B84" s="100">
        <v>126638</v>
      </c>
      <c r="C84" s="100">
        <v>6481</v>
      </c>
      <c r="D84" s="100">
        <v>13</v>
      </c>
      <c r="E84" s="96">
        <v>13.1</v>
      </c>
      <c r="F84" s="100" t="s">
        <v>185</v>
      </c>
      <c r="G84" s="100" t="s">
        <v>186</v>
      </c>
      <c r="H84" s="100" t="s">
        <v>324</v>
      </c>
      <c r="I84" s="93" t="s">
        <v>325</v>
      </c>
      <c r="J84" s="93">
        <f t="shared" si="3"/>
        <v>60</v>
      </c>
      <c r="K84" s="101">
        <v>43356</v>
      </c>
      <c r="L84" s="101">
        <v>44182</v>
      </c>
      <c r="M84" s="101">
        <v>45169</v>
      </c>
      <c r="N84" s="14">
        <v>10051886.07</v>
      </c>
      <c r="O84" s="14">
        <v>10049986.07</v>
      </c>
      <c r="P84" s="14">
        <v>8542488.1699999999</v>
      </c>
      <c r="Q84" s="14">
        <v>1306498.18</v>
      </c>
      <c r="R84" s="14">
        <v>200999.72000000044</v>
      </c>
      <c r="S84" s="14">
        <v>1900</v>
      </c>
      <c r="T84" s="24">
        <v>0</v>
      </c>
      <c r="U84" s="16" t="s">
        <v>326</v>
      </c>
      <c r="V84" s="17">
        <v>6.1</v>
      </c>
      <c r="W84" s="12">
        <f>VLOOKUP(B84,[1]Sheet1!$A:$C,3,FALSE)</f>
        <v>34065.443263000001</v>
      </c>
      <c r="X84" s="12">
        <v>167650.99</v>
      </c>
      <c r="Y84" s="12">
        <v>167650.99</v>
      </c>
      <c r="Z84" s="12">
        <v>142503.34150000001</v>
      </c>
    </row>
    <row r="85" spans="1:26" ht="165" x14ac:dyDescent="0.3">
      <c r="A85" s="91">
        <v>82</v>
      </c>
      <c r="B85" s="100">
        <v>126624</v>
      </c>
      <c r="C85" s="100">
        <v>6826</v>
      </c>
      <c r="D85" s="100">
        <v>13</v>
      </c>
      <c r="E85" s="96">
        <v>13.1</v>
      </c>
      <c r="F85" s="100" t="s">
        <v>185</v>
      </c>
      <c r="G85" s="100" t="s">
        <v>186</v>
      </c>
      <c r="H85" s="100" t="s">
        <v>327</v>
      </c>
      <c r="I85" s="93" t="s">
        <v>325</v>
      </c>
      <c r="J85" s="93">
        <f t="shared" si="3"/>
        <v>62</v>
      </c>
      <c r="K85" s="101">
        <v>43356</v>
      </c>
      <c r="L85" s="101">
        <v>44287</v>
      </c>
      <c r="M85" s="101">
        <v>45230</v>
      </c>
      <c r="N85" s="14">
        <v>10486477.5</v>
      </c>
      <c r="O85" s="14">
        <v>10486477.5</v>
      </c>
      <c r="P85" s="14">
        <v>8913505.8699999992</v>
      </c>
      <c r="Q85" s="14">
        <v>1363242.08</v>
      </c>
      <c r="R85" s="14">
        <v>209729.55000000075</v>
      </c>
      <c r="S85" s="14">
        <v>0</v>
      </c>
      <c r="T85" s="24">
        <v>0.1</v>
      </c>
      <c r="U85" s="16" t="s">
        <v>328</v>
      </c>
      <c r="V85" s="19">
        <v>6.1</v>
      </c>
      <c r="W85" s="12">
        <f>VLOOKUP(B85,[1]Sheet1!$A:$C,3,FALSE)</f>
        <v>32567.418924000001</v>
      </c>
      <c r="X85" s="12">
        <v>161079.99</v>
      </c>
      <c r="Y85" s="12">
        <v>161079.99</v>
      </c>
      <c r="Z85" s="12">
        <v>136917.9915</v>
      </c>
    </row>
    <row r="86" spans="1:26" ht="165" x14ac:dyDescent="0.3">
      <c r="A86" s="91">
        <v>83</v>
      </c>
      <c r="B86" s="100">
        <v>126585</v>
      </c>
      <c r="C86" s="100">
        <v>6826</v>
      </c>
      <c r="D86" s="100">
        <v>13</v>
      </c>
      <c r="E86" s="96">
        <v>13.1</v>
      </c>
      <c r="F86" s="100" t="s">
        <v>185</v>
      </c>
      <c r="G86" s="100" t="s">
        <v>186</v>
      </c>
      <c r="H86" s="100" t="s">
        <v>329</v>
      </c>
      <c r="I86" s="93" t="s">
        <v>330</v>
      </c>
      <c r="J86" s="93">
        <f t="shared" si="3"/>
        <v>64</v>
      </c>
      <c r="K86" s="101">
        <v>43344</v>
      </c>
      <c r="L86" s="101">
        <v>44322</v>
      </c>
      <c r="M86" s="101">
        <v>45291</v>
      </c>
      <c r="N86" s="14">
        <v>6015273.3399999999</v>
      </c>
      <c r="O86" s="14">
        <v>6014765.6399999997</v>
      </c>
      <c r="P86" s="14">
        <v>5112550.79</v>
      </c>
      <c r="Q86" s="14">
        <v>781919.54</v>
      </c>
      <c r="R86" s="14">
        <v>120295.30999999959</v>
      </c>
      <c r="S86" s="14">
        <v>507.70000000018626</v>
      </c>
      <c r="T86" s="24">
        <v>0.01</v>
      </c>
      <c r="U86" s="16" t="s">
        <v>331</v>
      </c>
      <c r="V86" s="17">
        <v>6.1</v>
      </c>
      <c r="W86" s="12">
        <f>VLOOKUP(B86,[1]Sheet1!$A:$C,3,FALSE)</f>
        <v>19632.690170000002</v>
      </c>
      <c r="X86" s="12">
        <v>211297</v>
      </c>
      <c r="Y86" s="12">
        <v>211297</v>
      </c>
      <c r="Z86" s="12">
        <v>179602.45</v>
      </c>
    </row>
    <row r="87" spans="1:26" ht="409.5" x14ac:dyDescent="0.3">
      <c r="A87" s="91">
        <v>84</v>
      </c>
      <c r="B87" s="100">
        <v>126172</v>
      </c>
      <c r="C87" s="100">
        <v>6077</v>
      </c>
      <c r="D87" s="100">
        <v>13</v>
      </c>
      <c r="E87" s="106" t="s">
        <v>332</v>
      </c>
      <c r="F87" s="100" t="s">
        <v>185</v>
      </c>
      <c r="G87" s="100" t="s">
        <v>193</v>
      </c>
      <c r="H87" s="100" t="s">
        <v>333</v>
      </c>
      <c r="I87" s="93" t="s">
        <v>334</v>
      </c>
      <c r="J87" s="93">
        <f t="shared" si="3"/>
        <v>65</v>
      </c>
      <c r="K87" s="101">
        <v>43313</v>
      </c>
      <c r="L87" s="101">
        <v>44083</v>
      </c>
      <c r="M87" s="95">
        <v>45291</v>
      </c>
      <c r="N87" s="14">
        <v>14016575.35</v>
      </c>
      <c r="O87" s="14">
        <v>13893833.01</v>
      </c>
      <c r="P87" s="14">
        <v>11809758.050000001</v>
      </c>
      <c r="Q87" s="14">
        <v>1806198.3</v>
      </c>
      <c r="R87" s="14">
        <v>277876.65999999898</v>
      </c>
      <c r="S87" s="14">
        <v>122742.33999999985</v>
      </c>
      <c r="T87" s="24">
        <v>0.02</v>
      </c>
      <c r="U87" s="16" t="s">
        <v>335</v>
      </c>
      <c r="V87" s="19">
        <v>6.1</v>
      </c>
      <c r="W87" s="12">
        <f>VLOOKUP(B87,[1]Sheet1!$A:$C,3,FALSE)</f>
        <v>3850.1182320000003</v>
      </c>
      <c r="X87" s="12">
        <v>19050</v>
      </c>
      <c r="Y87" s="12">
        <v>19050</v>
      </c>
      <c r="Z87" s="12">
        <v>16192.5</v>
      </c>
    </row>
    <row r="88" spans="1:26" ht="409.5" x14ac:dyDescent="0.3">
      <c r="A88" s="91">
        <v>85</v>
      </c>
      <c r="B88" s="100">
        <v>126239</v>
      </c>
      <c r="C88" s="100">
        <v>6061</v>
      </c>
      <c r="D88" s="100">
        <v>13</v>
      </c>
      <c r="E88" s="106" t="s">
        <v>332</v>
      </c>
      <c r="F88" s="100" t="s">
        <v>185</v>
      </c>
      <c r="G88" s="100" t="s">
        <v>193</v>
      </c>
      <c r="H88" s="100" t="s">
        <v>336</v>
      </c>
      <c r="I88" s="93" t="s">
        <v>334</v>
      </c>
      <c r="J88" s="93">
        <f t="shared" si="3"/>
        <v>73</v>
      </c>
      <c r="K88" s="101">
        <v>43070</v>
      </c>
      <c r="L88" s="101">
        <v>44083</v>
      </c>
      <c r="M88" s="101">
        <v>45291</v>
      </c>
      <c r="N88" s="14">
        <v>23259004.329999998</v>
      </c>
      <c r="O88" s="14">
        <v>23241749.329999998</v>
      </c>
      <c r="P88" s="14">
        <v>19755486.93</v>
      </c>
      <c r="Q88" s="14">
        <v>3021427.4</v>
      </c>
      <c r="R88" s="14">
        <v>464834.9999999986</v>
      </c>
      <c r="S88" s="14">
        <v>17255</v>
      </c>
      <c r="T88" s="27">
        <v>0.25</v>
      </c>
      <c r="U88" s="28" t="s">
        <v>337</v>
      </c>
      <c r="V88" s="19">
        <v>6.1</v>
      </c>
      <c r="W88" s="12">
        <f>VLOOKUP(B88,[1]Sheet1!$A:$C,3,FALSE)</f>
        <v>4375.5936860000002</v>
      </c>
      <c r="X88" s="12">
        <v>21650</v>
      </c>
      <c r="Y88" s="12">
        <v>21650</v>
      </c>
      <c r="Z88" s="12">
        <v>18402.499513681752</v>
      </c>
    </row>
    <row r="89" spans="1:26" ht="132" x14ac:dyDescent="0.3">
      <c r="A89" s="91">
        <v>86</v>
      </c>
      <c r="B89" s="91">
        <v>124052</v>
      </c>
      <c r="C89" s="91">
        <v>5336</v>
      </c>
      <c r="D89" s="91">
        <v>3</v>
      </c>
      <c r="E89" s="91" t="s">
        <v>885</v>
      </c>
      <c r="F89" s="91" t="s">
        <v>185</v>
      </c>
      <c r="G89" s="91" t="s">
        <v>193</v>
      </c>
      <c r="H89" s="100" t="s">
        <v>886</v>
      </c>
      <c r="I89" s="93" t="s">
        <v>195</v>
      </c>
      <c r="J89" s="93">
        <v>98</v>
      </c>
      <c r="K89" s="112">
        <v>42159</v>
      </c>
      <c r="L89" s="112">
        <v>43942</v>
      </c>
      <c r="M89" s="113">
        <v>45138</v>
      </c>
      <c r="N89" s="14">
        <v>4863953.22</v>
      </c>
      <c r="O89" s="14">
        <v>3154451.84</v>
      </c>
      <c r="P89" s="14">
        <v>2681284.0499999998</v>
      </c>
      <c r="Q89" s="14">
        <v>410078.75</v>
      </c>
      <c r="R89" s="14">
        <v>63089.040000000037</v>
      </c>
      <c r="S89" s="14">
        <v>1709501.38</v>
      </c>
      <c r="T89" s="15">
        <v>0.65</v>
      </c>
      <c r="U89" s="16" t="s">
        <v>887</v>
      </c>
      <c r="V89" s="78">
        <v>6.1</v>
      </c>
      <c r="W89" s="12"/>
      <c r="X89" s="12">
        <v>1746827.98</v>
      </c>
      <c r="Y89" s="12">
        <v>1746827.98</v>
      </c>
      <c r="Z89" s="12">
        <v>1484803.7757769823</v>
      </c>
    </row>
    <row r="90" spans="1:26" ht="409.5" x14ac:dyDescent="0.3">
      <c r="A90" s="91">
        <v>87</v>
      </c>
      <c r="B90" s="155">
        <v>121722</v>
      </c>
      <c r="C90" s="155">
        <v>4251</v>
      </c>
      <c r="D90" s="155">
        <v>8</v>
      </c>
      <c r="E90" s="156" t="s">
        <v>914</v>
      </c>
      <c r="F90" s="155" t="s">
        <v>185</v>
      </c>
      <c r="G90" s="155" t="s">
        <v>204</v>
      </c>
      <c r="H90" s="155" t="s">
        <v>915</v>
      </c>
      <c r="I90" s="157" t="s">
        <v>916</v>
      </c>
      <c r="J90" s="157">
        <f t="shared" ref="J90" si="4">DATEDIF(K90,M90,"m")+1</f>
        <v>76</v>
      </c>
      <c r="K90" s="158">
        <v>42979</v>
      </c>
      <c r="L90" s="158">
        <v>43580</v>
      </c>
      <c r="M90" s="158">
        <v>45291</v>
      </c>
      <c r="N90" s="14">
        <v>8379636.75</v>
      </c>
      <c r="O90" s="14">
        <v>6787183.1699999999</v>
      </c>
      <c r="P90" s="14">
        <v>4751028.22</v>
      </c>
      <c r="Q90" s="14">
        <v>1900411.29</v>
      </c>
      <c r="R90" s="14">
        <v>135743.66</v>
      </c>
      <c r="S90" s="14">
        <v>1592453.58</v>
      </c>
      <c r="T90" s="24">
        <v>0.2</v>
      </c>
      <c r="U90" s="23" t="s">
        <v>917</v>
      </c>
      <c r="V90" s="19">
        <v>6.1</v>
      </c>
      <c r="W90" s="12">
        <f>VLOOKUP(B90,[1]Sheet1!$A:$C,3,FALSE)</f>
        <v>9196.4472309999983</v>
      </c>
      <c r="X90" s="12">
        <v>44005</v>
      </c>
      <c r="Y90" s="12">
        <v>44005</v>
      </c>
      <c r="Z90" s="12">
        <v>30803.5</v>
      </c>
    </row>
    <row r="91" spans="1:26" ht="409.5" x14ac:dyDescent="0.3">
      <c r="A91" s="91">
        <v>88</v>
      </c>
      <c r="B91" s="100">
        <v>126275</v>
      </c>
      <c r="C91" s="100">
        <v>7631</v>
      </c>
      <c r="D91" s="100">
        <v>13</v>
      </c>
      <c r="E91" s="106" t="s">
        <v>888</v>
      </c>
      <c r="F91" s="100" t="s">
        <v>185</v>
      </c>
      <c r="G91" s="100" t="s">
        <v>193</v>
      </c>
      <c r="H91" s="100" t="s">
        <v>889</v>
      </c>
      <c r="I91" s="93" t="s">
        <v>890</v>
      </c>
      <c r="J91" s="93">
        <v>68</v>
      </c>
      <c r="K91" s="114">
        <v>43221</v>
      </c>
      <c r="L91" s="114">
        <v>44637</v>
      </c>
      <c r="M91" s="114">
        <v>45291</v>
      </c>
      <c r="N91" s="14">
        <v>21750236.359999999</v>
      </c>
      <c r="O91" s="14">
        <v>21657773.359999999</v>
      </c>
      <c r="P91" s="14">
        <v>18409107.370000001</v>
      </c>
      <c r="Q91" s="14">
        <v>2815510.51</v>
      </c>
      <c r="R91" s="14">
        <v>433155.47999999858</v>
      </c>
      <c r="S91" s="14">
        <v>92463</v>
      </c>
      <c r="T91" s="24">
        <v>0.25</v>
      </c>
      <c r="U91" s="9" t="s">
        <v>891</v>
      </c>
      <c r="V91" s="78">
        <v>6.1</v>
      </c>
      <c r="W91" s="12"/>
      <c r="X91" s="12">
        <v>0</v>
      </c>
      <c r="Y91" s="12">
        <v>0</v>
      </c>
      <c r="Z91" s="12">
        <v>0</v>
      </c>
    </row>
    <row r="92" spans="1:26" ht="409.5" x14ac:dyDescent="0.3">
      <c r="A92" s="91">
        <v>89</v>
      </c>
      <c r="B92" s="115">
        <v>118230</v>
      </c>
      <c r="C92" s="115" t="s">
        <v>338</v>
      </c>
      <c r="D92" s="115">
        <v>3</v>
      </c>
      <c r="E92" s="115" t="s">
        <v>39</v>
      </c>
      <c r="F92" s="115" t="s">
        <v>339</v>
      </c>
      <c r="G92" s="115" t="s">
        <v>340</v>
      </c>
      <c r="H92" s="115" t="s">
        <v>341</v>
      </c>
      <c r="I92" s="115" t="s">
        <v>342</v>
      </c>
      <c r="J92" s="115">
        <v>75</v>
      </c>
      <c r="K92" s="116">
        <v>42887</v>
      </c>
      <c r="L92" s="116">
        <v>43580</v>
      </c>
      <c r="M92" s="116">
        <v>45169</v>
      </c>
      <c r="N92" s="30">
        <v>8514973.6199999992</v>
      </c>
      <c r="O92" s="30">
        <v>6478760.0099999998</v>
      </c>
      <c r="P92" s="30">
        <v>5506946.0099999998</v>
      </c>
      <c r="Q92" s="30">
        <v>842238.79</v>
      </c>
      <c r="R92" s="30">
        <v>129575.21</v>
      </c>
      <c r="S92" s="30">
        <v>2036213.61</v>
      </c>
      <c r="T92" s="30">
        <v>26.29</v>
      </c>
      <c r="U92" s="29" t="s">
        <v>343</v>
      </c>
      <c r="V92" s="31">
        <v>6.1</v>
      </c>
      <c r="W92" s="12"/>
      <c r="X92" s="12">
        <v>270508.42</v>
      </c>
      <c r="Y92" s="12">
        <v>270508.42</v>
      </c>
      <c r="Z92" s="12">
        <v>229932.16</v>
      </c>
    </row>
    <row r="93" spans="1:26" ht="409.5" x14ac:dyDescent="0.3">
      <c r="A93" s="91">
        <v>90</v>
      </c>
      <c r="B93" s="115">
        <v>118389</v>
      </c>
      <c r="C93" s="115" t="s">
        <v>344</v>
      </c>
      <c r="D93" s="115">
        <v>3</v>
      </c>
      <c r="E93" s="115" t="s">
        <v>39</v>
      </c>
      <c r="F93" s="115" t="s">
        <v>339</v>
      </c>
      <c r="G93" s="115" t="s">
        <v>345</v>
      </c>
      <c r="H93" s="115" t="s">
        <v>346</v>
      </c>
      <c r="I93" s="115" t="s">
        <v>347</v>
      </c>
      <c r="J93" s="115">
        <v>81</v>
      </c>
      <c r="K93" s="116">
        <v>42826</v>
      </c>
      <c r="L93" s="116">
        <v>43278</v>
      </c>
      <c r="M93" s="116">
        <v>45291</v>
      </c>
      <c r="N93" s="30">
        <v>8850795.1799999997</v>
      </c>
      <c r="O93" s="30">
        <v>5472487.3700000001</v>
      </c>
      <c r="P93" s="30">
        <v>4651614.26</v>
      </c>
      <c r="Q93" s="30">
        <v>711423.36</v>
      </c>
      <c r="R93" s="30">
        <v>109449.75</v>
      </c>
      <c r="S93" s="30">
        <v>3378307.81</v>
      </c>
      <c r="T93" s="30">
        <v>3.92</v>
      </c>
      <c r="U93" s="29" t="s">
        <v>348</v>
      </c>
      <c r="V93" s="31">
        <v>6.1</v>
      </c>
      <c r="W93" s="12"/>
      <c r="X93" s="12">
        <v>162602.78999999998</v>
      </c>
      <c r="Y93" s="12">
        <v>162602.79</v>
      </c>
      <c r="Z93" s="12">
        <v>138212.39000000001</v>
      </c>
    </row>
    <row r="94" spans="1:26" ht="409.5" x14ac:dyDescent="0.3">
      <c r="A94" s="91">
        <v>91</v>
      </c>
      <c r="B94" s="115">
        <v>118555</v>
      </c>
      <c r="C94" s="115" t="s">
        <v>349</v>
      </c>
      <c r="D94" s="115">
        <v>3</v>
      </c>
      <c r="E94" s="115" t="s">
        <v>39</v>
      </c>
      <c r="F94" s="115" t="s">
        <v>339</v>
      </c>
      <c r="G94" s="115" t="s">
        <v>350</v>
      </c>
      <c r="H94" s="115" t="s">
        <v>351</v>
      </c>
      <c r="I94" s="115" t="s">
        <v>352</v>
      </c>
      <c r="J94" s="115">
        <v>83</v>
      </c>
      <c r="K94" s="116">
        <v>42787</v>
      </c>
      <c r="L94" s="116">
        <v>43714</v>
      </c>
      <c r="M94" s="116">
        <v>45291</v>
      </c>
      <c r="N94" s="30">
        <v>5758407.6100000003</v>
      </c>
      <c r="O94" s="30">
        <v>5005185.21</v>
      </c>
      <c r="P94" s="30">
        <v>4254407.43</v>
      </c>
      <c r="Q94" s="30">
        <v>650674.06999999995</v>
      </c>
      <c r="R94" s="30">
        <v>100103.71</v>
      </c>
      <c r="S94" s="30">
        <v>753222.4</v>
      </c>
      <c r="T94" s="30">
        <v>77.760000000000005</v>
      </c>
      <c r="U94" s="29" t="s">
        <v>353</v>
      </c>
      <c r="V94" s="31">
        <v>6.1</v>
      </c>
      <c r="W94" s="12"/>
      <c r="X94" s="12">
        <v>2604106.6799999997</v>
      </c>
      <c r="Y94" s="12">
        <v>2604106.6800000002</v>
      </c>
      <c r="Z94" s="12">
        <v>2213490.6999999997</v>
      </c>
    </row>
    <row r="95" spans="1:26" ht="409.5" x14ac:dyDescent="0.3">
      <c r="A95" s="91">
        <v>92</v>
      </c>
      <c r="B95" s="115">
        <v>124517</v>
      </c>
      <c r="C95" s="115" t="s">
        <v>354</v>
      </c>
      <c r="D95" s="115">
        <v>3</v>
      </c>
      <c r="E95" s="115" t="s">
        <v>39</v>
      </c>
      <c r="F95" s="115" t="s">
        <v>339</v>
      </c>
      <c r="G95" s="115" t="s">
        <v>350</v>
      </c>
      <c r="H95" s="115" t="s">
        <v>355</v>
      </c>
      <c r="I95" s="115" t="s">
        <v>356</v>
      </c>
      <c r="J95" s="115">
        <v>79</v>
      </c>
      <c r="K95" s="116">
        <v>42857</v>
      </c>
      <c r="L95" s="116">
        <v>43945</v>
      </c>
      <c r="M95" s="116">
        <v>45260</v>
      </c>
      <c r="N95" s="30">
        <v>16909109.27</v>
      </c>
      <c r="O95" s="30">
        <v>13405927</v>
      </c>
      <c r="P95" s="30">
        <v>11395037.960000001</v>
      </c>
      <c r="Q95" s="30">
        <v>1742770.5</v>
      </c>
      <c r="R95" s="30">
        <v>268118.53999999998</v>
      </c>
      <c r="S95" s="30">
        <v>3503182.27</v>
      </c>
      <c r="T95" s="30">
        <v>22.38</v>
      </c>
      <c r="U95" s="29" t="s">
        <v>357</v>
      </c>
      <c r="V95" s="31">
        <v>6.1</v>
      </c>
      <c r="W95" s="12"/>
      <c r="X95" s="12">
        <v>1817592.21</v>
      </c>
      <c r="Y95" s="12">
        <v>1817592.21</v>
      </c>
      <c r="Z95" s="12">
        <v>1544953.3776391197</v>
      </c>
    </row>
    <row r="96" spans="1:26" ht="409.5" x14ac:dyDescent="0.3">
      <c r="A96" s="91">
        <v>93</v>
      </c>
      <c r="B96" s="115">
        <v>137375</v>
      </c>
      <c r="C96" s="115" t="s">
        <v>358</v>
      </c>
      <c r="D96" s="115">
        <v>3</v>
      </c>
      <c r="E96" s="115" t="s">
        <v>39</v>
      </c>
      <c r="F96" s="115" t="s">
        <v>339</v>
      </c>
      <c r="G96" s="115" t="s">
        <v>345</v>
      </c>
      <c r="H96" s="115" t="s">
        <v>359</v>
      </c>
      <c r="I96" s="115" t="s">
        <v>360</v>
      </c>
      <c r="J96" s="115">
        <v>49</v>
      </c>
      <c r="K96" s="116">
        <v>43818</v>
      </c>
      <c r="L96" s="116">
        <v>44196</v>
      </c>
      <c r="M96" s="116">
        <v>45291</v>
      </c>
      <c r="N96" s="30">
        <v>6170380.96</v>
      </c>
      <c r="O96" s="30">
        <v>4645135.1100000003</v>
      </c>
      <c r="P96" s="30">
        <v>3948364.85</v>
      </c>
      <c r="Q96" s="30">
        <v>603867.56999999995</v>
      </c>
      <c r="R96" s="30">
        <v>92902.69</v>
      </c>
      <c r="S96" s="30">
        <v>1525245.85</v>
      </c>
      <c r="T96" s="30">
        <v>20</v>
      </c>
      <c r="U96" s="29" t="s">
        <v>361</v>
      </c>
      <c r="V96" s="31">
        <v>6.1</v>
      </c>
      <c r="W96" s="12"/>
      <c r="X96" s="12">
        <v>153376</v>
      </c>
      <c r="Y96" s="12">
        <v>153376</v>
      </c>
      <c r="Z96" s="12">
        <v>130369.60000000001</v>
      </c>
    </row>
    <row r="97" spans="1:26" ht="409.5" x14ac:dyDescent="0.3">
      <c r="A97" s="91">
        <v>94</v>
      </c>
      <c r="B97" s="115">
        <v>140128</v>
      </c>
      <c r="C97" s="115" t="s">
        <v>362</v>
      </c>
      <c r="D97" s="115">
        <v>3</v>
      </c>
      <c r="E97" s="115" t="s">
        <v>39</v>
      </c>
      <c r="F97" s="115" t="s">
        <v>339</v>
      </c>
      <c r="G97" s="115" t="s">
        <v>363</v>
      </c>
      <c r="H97" s="115" t="s">
        <v>364</v>
      </c>
      <c r="I97" s="115" t="s">
        <v>365</v>
      </c>
      <c r="J97" s="115">
        <v>39</v>
      </c>
      <c r="K97" s="116">
        <v>44013</v>
      </c>
      <c r="L97" s="116">
        <v>44592</v>
      </c>
      <c r="M97" s="116">
        <v>45199</v>
      </c>
      <c r="N97" s="30">
        <v>8263608.6900000004</v>
      </c>
      <c r="O97" s="30">
        <v>6862905.4199999999</v>
      </c>
      <c r="P97" s="30">
        <v>5833469.6100000003</v>
      </c>
      <c r="Q97" s="30">
        <v>0</v>
      </c>
      <c r="R97" s="30">
        <v>1029435.81</v>
      </c>
      <c r="S97" s="30">
        <v>1400703.27</v>
      </c>
      <c r="T97" s="30">
        <v>0.44</v>
      </c>
      <c r="U97" s="29" t="s">
        <v>366</v>
      </c>
      <c r="V97" s="31">
        <v>6.1</v>
      </c>
      <c r="W97" s="12"/>
      <c r="X97" s="12">
        <v>148750</v>
      </c>
      <c r="Y97" s="12">
        <v>148750</v>
      </c>
      <c r="Z97" s="12">
        <v>126437.5</v>
      </c>
    </row>
    <row r="98" spans="1:26" ht="409.5" x14ac:dyDescent="0.3">
      <c r="A98" s="91">
        <v>95</v>
      </c>
      <c r="B98" s="115">
        <v>140270</v>
      </c>
      <c r="C98" s="115" t="s">
        <v>367</v>
      </c>
      <c r="D98" s="115">
        <v>3</v>
      </c>
      <c r="E98" s="115" t="s">
        <v>39</v>
      </c>
      <c r="F98" s="115" t="s">
        <v>339</v>
      </c>
      <c r="G98" s="115" t="s">
        <v>350</v>
      </c>
      <c r="H98" s="115" t="s">
        <v>368</v>
      </c>
      <c r="I98" s="115" t="s">
        <v>369</v>
      </c>
      <c r="J98" s="115">
        <v>43</v>
      </c>
      <c r="K98" s="116">
        <v>43990</v>
      </c>
      <c r="L98" s="116">
        <v>44536</v>
      </c>
      <c r="M98" s="116">
        <v>45289</v>
      </c>
      <c r="N98" s="30">
        <v>7363968.0300000003</v>
      </c>
      <c r="O98" s="30">
        <v>4884599.5999999996</v>
      </c>
      <c r="P98" s="30">
        <v>4151909.65</v>
      </c>
      <c r="Q98" s="30">
        <v>0</v>
      </c>
      <c r="R98" s="30">
        <v>732689.95</v>
      </c>
      <c r="S98" s="30">
        <v>2479368.4300000002</v>
      </c>
      <c r="T98" s="30">
        <v>2.21</v>
      </c>
      <c r="U98" s="29" t="s">
        <v>370</v>
      </c>
      <c r="V98" s="31">
        <v>6.1</v>
      </c>
      <c r="W98" s="12"/>
      <c r="X98" s="12">
        <v>0</v>
      </c>
      <c r="Y98" s="12">
        <v>0</v>
      </c>
      <c r="Z98" s="12">
        <v>0</v>
      </c>
    </row>
    <row r="99" spans="1:26" ht="409.5" x14ac:dyDescent="0.3">
      <c r="A99" s="91">
        <v>96</v>
      </c>
      <c r="B99" s="115">
        <v>125760</v>
      </c>
      <c r="C99" s="115" t="s">
        <v>371</v>
      </c>
      <c r="D99" s="115">
        <v>3</v>
      </c>
      <c r="E99" s="115" t="s">
        <v>372</v>
      </c>
      <c r="F99" s="115" t="s">
        <v>339</v>
      </c>
      <c r="G99" s="115" t="s">
        <v>345</v>
      </c>
      <c r="H99" s="115" t="s">
        <v>373</v>
      </c>
      <c r="I99" s="115" t="s">
        <v>374</v>
      </c>
      <c r="J99" s="115">
        <v>66</v>
      </c>
      <c r="K99" s="116">
        <v>43282</v>
      </c>
      <c r="L99" s="116">
        <v>43913</v>
      </c>
      <c r="M99" s="116">
        <v>45291</v>
      </c>
      <c r="N99" s="30">
        <v>11746537.09</v>
      </c>
      <c r="O99" s="30">
        <v>11710810.1</v>
      </c>
      <c r="P99" s="30">
        <v>9954188.5800000001</v>
      </c>
      <c r="Q99" s="30">
        <v>1522405.32</v>
      </c>
      <c r="R99" s="30">
        <v>234216.2</v>
      </c>
      <c r="S99" s="30">
        <v>35726.99</v>
      </c>
      <c r="T99" s="30">
        <v>2.95</v>
      </c>
      <c r="U99" s="29" t="s">
        <v>375</v>
      </c>
      <c r="V99" s="31">
        <v>6.1</v>
      </c>
      <c r="W99" s="12"/>
      <c r="X99" s="12">
        <v>292150</v>
      </c>
      <c r="Y99" s="12">
        <v>292150</v>
      </c>
      <c r="Z99" s="12">
        <v>248327.5</v>
      </c>
    </row>
    <row r="100" spans="1:26" ht="409.5" x14ac:dyDescent="0.3">
      <c r="A100" s="91">
        <v>97</v>
      </c>
      <c r="B100" s="115">
        <v>123323</v>
      </c>
      <c r="C100" s="115" t="s">
        <v>376</v>
      </c>
      <c r="D100" s="115">
        <v>3</v>
      </c>
      <c r="E100" s="115" t="s">
        <v>377</v>
      </c>
      <c r="F100" s="115" t="s">
        <v>339</v>
      </c>
      <c r="G100" s="115" t="s">
        <v>340</v>
      </c>
      <c r="H100" s="115" t="s">
        <v>378</v>
      </c>
      <c r="I100" s="115" t="s">
        <v>379</v>
      </c>
      <c r="J100" s="115">
        <v>70</v>
      </c>
      <c r="K100" s="116">
        <v>43160</v>
      </c>
      <c r="L100" s="116">
        <v>43640</v>
      </c>
      <c r="M100" s="116">
        <v>45291</v>
      </c>
      <c r="N100" s="30">
        <v>22755436.289999999</v>
      </c>
      <c r="O100" s="30">
        <v>22755436.289999999</v>
      </c>
      <c r="P100" s="30">
        <v>19342120.850000001</v>
      </c>
      <c r="Q100" s="30">
        <v>2958206.7</v>
      </c>
      <c r="R100" s="30">
        <v>455108.74</v>
      </c>
      <c r="S100" s="30">
        <v>0</v>
      </c>
      <c r="T100" s="30">
        <v>15.9</v>
      </c>
      <c r="U100" s="29" t="s">
        <v>380</v>
      </c>
      <c r="V100" s="31">
        <v>6.1</v>
      </c>
      <c r="W100" s="12"/>
      <c r="X100" s="12">
        <v>428308</v>
      </c>
      <c r="Y100" s="12">
        <v>428308</v>
      </c>
      <c r="Z100" s="12">
        <v>364061.8</v>
      </c>
    </row>
    <row r="101" spans="1:26" ht="409.5" x14ac:dyDescent="0.3">
      <c r="A101" s="91">
        <v>98</v>
      </c>
      <c r="B101" s="115">
        <v>126028</v>
      </c>
      <c r="C101" s="115" t="s">
        <v>381</v>
      </c>
      <c r="D101" s="115">
        <v>4</v>
      </c>
      <c r="E101" s="115" t="s">
        <v>382</v>
      </c>
      <c r="F101" s="115" t="s">
        <v>339</v>
      </c>
      <c r="G101" s="115" t="s">
        <v>383</v>
      </c>
      <c r="H101" s="115" t="s">
        <v>384</v>
      </c>
      <c r="I101" s="115" t="s">
        <v>385</v>
      </c>
      <c r="J101" s="115">
        <v>118</v>
      </c>
      <c r="K101" s="116">
        <v>41718</v>
      </c>
      <c r="L101" s="116">
        <v>43934</v>
      </c>
      <c r="M101" s="116">
        <v>45291</v>
      </c>
      <c r="N101" s="30">
        <v>9991067.5</v>
      </c>
      <c r="O101" s="30">
        <v>3117044.11</v>
      </c>
      <c r="P101" s="30">
        <v>2649487.4900000002</v>
      </c>
      <c r="Q101" s="30">
        <v>405215.73</v>
      </c>
      <c r="R101" s="30">
        <v>62340.89</v>
      </c>
      <c r="S101" s="30">
        <v>6874023.3899999997</v>
      </c>
      <c r="T101" s="30">
        <v>97.82</v>
      </c>
      <c r="U101" s="29" t="s">
        <v>386</v>
      </c>
      <c r="V101" s="31">
        <v>6.1</v>
      </c>
      <c r="W101" s="12"/>
      <c r="X101" s="12">
        <v>1819284.0149999999</v>
      </c>
      <c r="Y101" s="12">
        <v>1819284.0149999999</v>
      </c>
      <c r="Z101" s="12">
        <v>1546391.4111410356</v>
      </c>
    </row>
    <row r="102" spans="1:26" ht="409.5" x14ac:dyDescent="0.3">
      <c r="A102" s="91">
        <v>99</v>
      </c>
      <c r="B102" s="115">
        <v>127071</v>
      </c>
      <c r="C102" s="115" t="s">
        <v>387</v>
      </c>
      <c r="D102" s="115">
        <v>4</v>
      </c>
      <c r="E102" s="115" t="s">
        <v>388</v>
      </c>
      <c r="F102" s="115" t="s">
        <v>339</v>
      </c>
      <c r="G102" s="115" t="s">
        <v>350</v>
      </c>
      <c r="H102" s="115" t="s">
        <v>389</v>
      </c>
      <c r="I102" s="115" t="s">
        <v>352</v>
      </c>
      <c r="J102" s="115">
        <v>70</v>
      </c>
      <c r="K102" s="116">
        <v>43160</v>
      </c>
      <c r="L102" s="116">
        <v>43815</v>
      </c>
      <c r="M102" s="116">
        <v>45291</v>
      </c>
      <c r="N102" s="30">
        <v>8854658.0899999999</v>
      </c>
      <c r="O102" s="30">
        <v>8793907.4000000004</v>
      </c>
      <c r="P102" s="30">
        <v>7474821.29</v>
      </c>
      <c r="Q102" s="30">
        <v>1143207.96</v>
      </c>
      <c r="R102" s="30">
        <v>175878.15</v>
      </c>
      <c r="S102" s="30">
        <v>60750.69</v>
      </c>
      <c r="T102" s="30">
        <v>33.299999999999997</v>
      </c>
      <c r="U102" s="29" t="s">
        <v>390</v>
      </c>
      <c r="V102" s="31">
        <v>6.1</v>
      </c>
      <c r="W102" s="12"/>
      <c r="X102" s="12">
        <v>414917.04</v>
      </c>
      <c r="Y102" s="12">
        <v>414917.04</v>
      </c>
      <c r="Z102" s="12">
        <v>352679.49</v>
      </c>
    </row>
    <row r="103" spans="1:26" ht="409.5" x14ac:dyDescent="0.3">
      <c r="A103" s="91">
        <v>100</v>
      </c>
      <c r="B103" s="115">
        <v>116344</v>
      </c>
      <c r="C103" s="115" t="s">
        <v>391</v>
      </c>
      <c r="D103" s="115">
        <v>5</v>
      </c>
      <c r="E103" s="115" t="s">
        <v>392</v>
      </c>
      <c r="F103" s="115" t="s">
        <v>339</v>
      </c>
      <c r="G103" s="115" t="s">
        <v>345</v>
      </c>
      <c r="H103" s="115" t="s">
        <v>393</v>
      </c>
      <c r="I103" s="115" t="s">
        <v>360</v>
      </c>
      <c r="J103" s="115">
        <v>81</v>
      </c>
      <c r="K103" s="116">
        <v>42829</v>
      </c>
      <c r="L103" s="116">
        <v>43532</v>
      </c>
      <c r="M103" s="116">
        <v>45291</v>
      </c>
      <c r="N103" s="30">
        <v>18491794.32</v>
      </c>
      <c r="O103" s="30">
        <v>11837958.779999999</v>
      </c>
      <c r="P103" s="30">
        <v>10062264.970000001</v>
      </c>
      <c r="Q103" s="30">
        <v>1538934.63</v>
      </c>
      <c r="R103" s="30">
        <v>236759.18</v>
      </c>
      <c r="S103" s="30">
        <v>6653835.54</v>
      </c>
      <c r="T103" s="30">
        <v>62.55</v>
      </c>
      <c r="U103" s="29" t="s">
        <v>394</v>
      </c>
      <c r="V103" s="31">
        <v>6.1</v>
      </c>
      <c r="W103" s="12"/>
      <c r="X103" s="12">
        <v>7024544.9699999997</v>
      </c>
      <c r="Y103" s="12">
        <v>7024544.9699999997</v>
      </c>
      <c r="Z103" s="12">
        <v>5970863.3000000007</v>
      </c>
    </row>
    <row r="104" spans="1:26" ht="409.5" x14ac:dyDescent="0.3">
      <c r="A104" s="91">
        <v>101</v>
      </c>
      <c r="B104" s="115">
        <v>113119</v>
      </c>
      <c r="C104" s="115" t="s">
        <v>395</v>
      </c>
      <c r="D104" s="115">
        <v>7</v>
      </c>
      <c r="E104" s="115" t="s">
        <v>396</v>
      </c>
      <c r="F104" s="115" t="s">
        <v>339</v>
      </c>
      <c r="G104" s="115" t="s">
        <v>345</v>
      </c>
      <c r="H104" s="115" t="s">
        <v>397</v>
      </c>
      <c r="I104" s="115" t="s">
        <v>360</v>
      </c>
      <c r="J104" s="115">
        <v>86</v>
      </c>
      <c r="K104" s="116">
        <v>42698</v>
      </c>
      <c r="L104" s="116">
        <v>43614</v>
      </c>
      <c r="M104" s="116">
        <v>45291</v>
      </c>
      <c r="N104" s="30">
        <v>22478322.300000001</v>
      </c>
      <c r="O104" s="30">
        <v>21727395.460000001</v>
      </c>
      <c r="P104" s="30">
        <v>18468286.16</v>
      </c>
      <c r="Q104" s="30">
        <v>2824561.39</v>
      </c>
      <c r="R104" s="30">
        <v>434547.91</v>
      </c>
      <c r="S104" s="30">
        <v>750926.84</v>
      </c>
      <c r="T104" s="30">
        <v>46.06</v>
      </c>
      <c r="U104" s="29" t="s">
        <v>398</v>
      </c>
      <c r="V104" s="31">
        <v>6.1</v>
      </c>
      <c r="W104" s="12"/>
      <c r="X104" s="12">
        <v>469059.75999999995</v>
      </c>
      <c r="Y104" s="12">
        <v>469059.75999999995</v>
      </c>
      <c r="Z104" s="12">
        <v>398700.79</v>
      </c>
    </row>
    <row r="105" spans="1:26" ht="409.5" x14ac:dyDescent="0.3">
      <c r="A105" s="91">
        <v>102</v>
      </c>
      <c r="B105" s="115">
        <v>116873</v>
      </c>
      <c r="C105" s="115" t="s">
        <v>399</v>
      </c>
      <c r="D105" s="115">
        <v>7</v>
      </c>
      <c r="E105" s="115" t="s">
        <v>396</v>
      </c>
      <c r="F105" s="115" t="s">
        <v>339</v>
      </c>
      <c r="G105" s="115" t="s">
        <v>345</v>
      </c>
      <c r="H105" s="115" t="s">
        <v>400</v>
      </c>
      <c r="I105" s="115" t="s">
        <v>360</v>
      </c>
      <c r="J105" s="115">
        <v>81</v>
      </c>
      <c r="K105" s="116">
        <v>42829</v>
      </c>
      <c r="L105" s="116">
        <v>43614</v>
      </c>
      <c r="M105" s="116">
        <v>45291</v>
      </c>
      <c r="N105" s="30">
        <v>19987759.690000001</v>
      </c>
      <c r="O105" s="30">
        <v>19289324.550000001</v>
      </c>
      <c r="P105" s="30">
        <v>16395925.869999999</v>
      </c>
      <c r="Q105" s="30">
        <v>2507612.19</v>
      </c>
      <c r="R105" s="30">
        <v>385786.49</v>
      </c>
      <c r="S105" s="30">
        <v>698435.14</v>
      </c>
      <c r="T105" s="30">
        <v>27.64</v>
      </c>
      <c r="U105" s="29" t="s">
        <v>401</v>
      </c>
      <c r="V105" s="31">
        <v>6.1</v>
      </c>
      <c r="W105" s="12"/>
      <c r="X105" s="12">
        <v>3941730.66</v>
      </c>
      <c r="Y105" s="12">
        <v>3941730.66</v>
      </c>
      <c r="Z105" s="12">
        <v>3350471.0700000003</v>
      </c>
    </row>
    <row r="106" spans="1:26" ht="409.5" x14ac:dyDescent="0.3">
      <c r="A106" s="91">
        <v>103</v>
      </c>
      <c r="B106" s="115">
        <v>118850</v>
      </c>
      <c r="C106" s="115" t="s">
        <v>402</v>
      </c>
      <c r="D106" s="115">
        <v>7</v>
      </c>
      <c r="E106" s="115" t="s">
        <v>396</v>
      </c>
      <c r="F106" s="115" t="s">
        <v>339</v>
      </c>
      <c r="G106" s="115" t="s">
        <v>363</v>
      </c>
      <c r="H106" s="115" t="s">
        <v>403</v>
      </c>
      <c r="I106" s="115" t="s">
        <v>404</v>
      </c>
      <c r="J106" s="115">
        <v>95</v>
      </c>
      <c r="K106" s="116">
        <v>42425</v>
      </c>
      <c r="L106" s="116">
        <v>43619</v>
      </c>
      <c r="M106" s="116">
        <v>45291</v>
      </c>
      <c r="N106" s="30">
        <v>15056661.109999999</v>
      </c>
      <c r="O106" s="30">
        <v>14878622.98</v>
      </c>
      <c r="P106" s="30">
        <v>12646829.550000001</v>
      </c>
      <c r="Q106" s="30">
        <v>1934220.97</v>
      </c>
      <c r="R106" s="30">
        <v>297572.46000000002</v>
      </c>
      <c r="S106" s="30">
        <v>178038.13</v>
      </c>
      <c r="T106" s="30">
        <v>15.24</v>
      </c>
      <c r="U106" s="29" t="s">
        <v>405</v>
      </c>
      <c r="V106" s="31">
        <v>6.1</v>
      </c>
      <c r="W106" s="12"/>
      <c r="X106" s="12">
        <v>1769030.71</v>
      </c>
      <c r="Y106" s="12">
        <v>1769030.71</v>
      </c>
      <c r="Z106" s="12">
        <v>1503676.16</v>
      </c>
    </row>
    <row r="107" spans="1:26" ht="409.5" x14ac:dyDescent="0.3">
      <c r="A107" s="91">
        <v>104</v>
      </c>
      <c r="B107" s="115">
        <v>118852</v>
      </c>
      <c r="C107" s="115" t="s">
        <v>406</v>
      </c>
      <c r="D107" s="115">
        <v>7</v>
      </c>
      <c r="E107" s="115" t="s">
        <v>396</v>
      </c>
      <c r="F107" s="115" t="s">
        <v>339</v>
      </c>
      <c r="G107" s="115" t="s">
        <v>363</v>
      </c>
      <c r="H107" s="115" t="s">
        <v>407</v>
      </c>
      <c r="I107" s="115" t="s">
        <v>404</v>
      </c>
      <c r="J107" s="115">
        <v>95</v>
      </c>
      <c r="K107" s="116">
        <v>42425</v>
      </c>
      <c r="L107" s="116">
        <v>43619</v>
      </c>
      <c r="M107" s="116">
        <v>45291</v>
      </c>
      <c r="N107" s="30">
        <v>10181974.609999999</v>
      </c>
      <c r="O107" s="30">
        <v>9710897.3699999992</v>
      </c>
      <c r="P107" s="30">
        <v>8254262.7800000003</v>
      </c>
      <c r="Q107" s="30">
        <v>1262416.6499999999</v>
      </c>
      <c r="R107" s="30">
        <v>194217.94</v>
      </c>
      <c r="S107" s="30">
        <v>471077.24</v>
      </c>
      <c r="T107" s="30">
        <v>35</v>
      </c>
      <c r="U107" s="29" t="s">
        <v>408</v>
      </c>
      <c r="V107" s="31">
        <v>6.1</v>
      </c>
      <c r="W107" s="12"/>
      <c r="X107" s="12">
        <v>266673.8</v>
      </c>
      <c r="Y107" s="12">
        <v>266673.8</v>
      </c>
      <c r="Z107" s="12">
        <v>226672.79</v>
      </c>
    </row>
    <row r="108" spans="1:26" ht="409.5" x14ac:dyDescent="0.3">
      <c r="A108" s="91">
        <v>105</v>
      </c>
      <c r="B108" s="115">
        <v>119643</v>
      </c>
      <c r="C108" s="115" t="s">
        <v>409</v>
      </c>
      <c r="D108" s="115">
        <v>7</v>
      </c>
      <c r="E108" s="115" t="s">
        <v>396</v>
      </c>
      <c r="F108" s="115" t="s">
        <v>339</v>
      </c>
      <c r="G108" s="115" t="s">
        <v>345</v>
      </c>
      <c r="H108" s="115" t="s">
        <v>410</v>
      </c>
      <c r="I108" s="115" t="s">
        <v>360</v>
      </c>
      <c r="J108" s="115">
        <v>94</v>
      </c>
      <c r="K108" s="116">
        <v>42254</v>
      </c>
      <c r="L108" s="116">
        <v>43040</v>
      </c>
      <c r="M108" s="116">
        <v>45107</v>
      </c>
      <c r="N108" s="30">
        <v>21816874.18</v>
      </c>
      <c r="O108" s="30">
        <v>20533641.489999998</v>
      </c>
      <c r="P108" s="30">
        <v>17453595.27</v>
      </c>
      <c r="Q108" s="30">
        <v>2669373.38</v>
      </c>
      <c r="R108" s="30">
        <v>410672.84</v>
      </c>
      <c r="S108" s="30">
        <v>1283232.67</v>
      </c>
      <c r="T108" s="30">
        <v>85.37</v>
      </c>
      <c r="U108" s="29" t="s">
        <v>411</v>
      </c>
      <c r="V108" s="31">
        <v>6.1</v>
      </c>
      <c r="W108" s="12"/>
      <c r="X108" s="12">
        <v>14964821.690000001</v>
      </c>
      <c r="Y108" s="12">
        <v>14964821.690000001</v>
      </c>
      <c r="Z108" s="12">
        <v>12720098.440000001</v>
      </c>
    </row>
    <row r="109" spans="1:26" ht="409.5" x14ac:dyDescent="0.3">
      <c r="A109" s="91">
        <v>106</v>
      </c>
      <c r="B109" s="115">
        <v>127034</v>
      </c>
      <c r="C109" s="115" t="s">
        <v>412</v>
      </c>
      <c r="D109" s="115">
        <v>8</v>
      </c>
      <c r="E109" s="115" t="s">
        <v>91</v>
      </c>
      <c r="F109" s="115" t="s">
        <v>339</v>
      </c>
      <c r="G109" s="115" t="s">
        <v>413</v>
      </c>
      <c r="H109" s="115" t="s">
        <v>414</v>
      </c>
      <c r="I109" s="115" t="s">
        <v>415</v>
      </c>
      <c r="J109" s="115">
        <v>118</v>
      </c>
      <c r="K109" s="116">
        <v>41729</v>
      </c>
      <c r="L109" s="116">
        <v>43948</v>
      </c>
      <c r="M109" s="116">
        <v>45291</v>
      </c>
      <c r="N109" s="30">
        <v>15453968.279999999</v>
      </c>
      <c r="O109" s="30">
        <v>12950639.08</v>
      </c>
      <c r="P109" s="30">
        <v>9065447.3599999994</v>
      </c>
      <c r="Q109" s="30">
        <v>3626178.88</v>
      </c>
      <c r="R109" s="30">
        <v>259012.84</v>
      </c>
      <c r="S109" s="30">
        <v>2503329.2000000002</v>
      </c>
      <c r="T109" s="30">
        <v>28.36</v>
      </c>
      <c r="U109" s="29" t="s">
        <v>416</v>
      </c>
      <c r="V109" s="31">
        <v>6.1</v>
      </c>
      <c r="W109" s="12"/>
      <c r="X109" s="12">
        <v>1683766.9699999997</v>
      </c>
      <c r="Y109" s="12">
        <v>1683766.9700000002</v>
      </c>
      <c r="Z109" s="12">
        <v>1178636.8800621778</v>
      </c>
    </row>
    <row r="110" spans="1:26" ht="409.5" x14ac:dyDescent="0.3">
      <c r="A110" s="91">
        <v>107</v>
      </c>
      <c r="B110" s="115">
        <v>127100</v>
      </c>
      <c r="C110" s="115" t="s">
        <v>417</v>
      </c>
      <c r="D110" s="115">
        <v>8</v>
      </c>
      <c r="E110" s="115" t="s">
        <v>91</v>
      </c>
      <c r="F110" s="115" t="s">
        <v>339</v>
      </c>
      <c r="G110" s="115" t="s">
        <v>340</v>
      </c>
      <c r="H110" s="115" t="s">
        <v>418</v>
      </c>
      <c r="I110" s="115" t="s">
        <v>342</v>
      </c>
      <c r="J110" s="115">
        <v>64</v>
      </c>
      <c r="K110" s="116">
        <v>43360</v>
      </c>
      <c r="L110" s="116">
        <v>43948</v>
      </c>
      <c r="M110" s="116">
        <v>45291</v>
      </c>
      <c r="N110" s="30">
        <v>11077603.539999999</v>
      </c>
      <c r="O110" s="30">
        <v>10209730.619999999</v>
      </c>
      <c r="P110" s="30">
        <v>7146811.4500000002</v>
      </c>
      <c r="Q110" s="30">
        <v>2858724.54</v>
      </c>
      <c r="R110" s="30">
        <v>204194.63</v>
      </c>
      <c r="S110" s="30">
        <v>867872.92</v>
      </c>
      <c r="T110" s="30">
        <v>1.28</v>
      </c>
      <c r="U110" s="29" t="s">
        <v>419</v>
      </c>
      <c r="V110" s="31">
        <v>6.1</v>
      </c>
      <c r="W110" s="12"/>
      <c r="X110" s="12">
        <v>184212</v>
      </c>
      <c r="Y110" s="12">
        <v>184212</v>
      </c>
      <c r="Z110" s="12">
        <v>128948.4</v>
      </c>
    </row>
    <row r="111" spans="1:26" ht="409.5" x14ac:dyDescent="0.3">
      <c r="A111" s="91">
        <v>108</v>
      </c>
      <c r="B111" s="115">
        <v>128034</v>
      </c>
      <c r="C111" s="115" t="s">
        <v>420</v>
      </c>
      <c r="D111" s="115">
        <v>8</v>
      </c>
      <c r="E111" s="115" t="s">
        <v>91</v>
      </c>
      <c r="F111" s="115" t="s">
        <v>339</v>
      </c>
      <c r="G111" s="115" t="s">
        <v>345</v>
      </c>
      <c r="H111" s="115" t="s">
        <v>421</v>
      </c>
      <c r="I111" s="115" t="s">
        <v>422</v>
      </c>
      <c r="J111" s="115">
        <v>62</v>
      </c>
      <c r="K111" s="116">
        <v>43433</v>
      </c>
      <c r="L111" s="116">
        <v>43909</v>
      </c>
      <c r="M111" s="116">
        <v>45291</v>
      </c>
      <c r="N111" s="30">
        <v>10620854.720000001</v>
      </c>
      <c r="O111" s="30">
        <v>10620854.720000001</v>
      </c>
      <c r="P111" s="30">
        <v>7434598.3099999996</v>
      </c>
      <c r="Q111" s="30">
        <v>2973839.32</v>
      </c>
      <c r="R111" s="30">
        <v>212417.09</v>
      </c>
      <c r="S111" s="30">
        <v>0</v>
      </c>
      <c r="T111" s="30">
        <v>68.3</v>
      </c>
      <c r="U111" s="29" t="s">
        <v>423</v>
      </c>
      <c r="V111" s="31">
        <v>6.1</v>
      </c>
      <c r="W111" s="12"/>
      <c r="X111" s="12">
        <v>7055238.1800000006</v>
      </c>
      <c r="Y111" s="12">
        <v>7055238.1799999997</v>
      </c>
      <c r="Z111" s="12">
        <v>4938666.7297230102</v>
      </c>
    </row>
    <row r="112" spans="1:26" ht="409.5" x14ac:dyDescent="0.3">
      <c r="A112" s="91">
        <v>109</v>
      </c>
      <c r="B112" s="115">
        <v>119589</v>
      </c>
      <c r="C112" s="115" t="s">
        <v>424</v>
      </c>
      <c r="D112" s="115">
        <v>8</v>
      </c>
      <c r="E112" s="115" t="s">
        <v>425</v>
      </c>
      <c r="F112" s="115" t="s">
        <v>339</v>
      </c>
      <c r="G112" s="115" t="s">
        <v>340</v>
      </c>
      <c r="H112" s="115" t="s">
        <v>426</v>
      </c>
      <c r="I112" s="115" t="s">
        <v>427</v>
      </c>
      <c r="J112" s="115">
        <v>79</v>
      </c>
      <c r="K112" s="116">
        <v>42902</v>
      </c>
      <c r="L112" s="116">
        <v>43535</v>
      </c>
      <c r="M112" s="116">
        <v>45291</v>
      </c>
      <c r="N112" s="30">
        <v>20335598.719999999</v>
      </c>
      <c r="O112" s="30">
        <v>6837000</v>
      </c>
      <c r="P112" s="30">
        <v>4785900</v>
      </c>
      <c r="Q112" s="30">
        <v>1914360</v>
      </c>
      <c r="R112" s="30">
        <v>136740</v>
      </c>
      <c r="S112" s="30">
        <v>13498598.720000001</v>
      </c>
      <c r="T112" s="30">
        <v>53.28</v>
      </c>
      <c r="U112" s="29" t="s">
        <v>428</v>
      </c>
      <c r="V112" s="31">
        <v>6.1</v>
      </c>
      <c r="W112" s="12"/>
      <c r="X112" s="12">
        <v>2652501.6800000002</v>
      </c>
      <c r="Y112" s="12">
        <v>2652501.6799999997</v>
      </c>
      <c r="Z112" s="12">
        <v>1856751.176</v>
      </c>
    </row>
    <row r="113" spans="1:26" ht="409.5" x14ac:dyDescent="0.3">
      <c r="A113" s="91">
        <v>110</v>
      </c>
      <c r="B113" s="115">
        <v>127013</v>
      </c>
      <c r="C113" s="115" t="s">
        <v>429</v>
      </c>
      <c r="D113" s="115">
        <v>8</v>
      </c>
      <c r="E113" s="115" t="s">
        <v>430</v>
      </c>
      <c r="F113" s="115" t="s">
        <v>339</v>
      </c>
      <c r="G113" s="115" t="s">
        <v>340</v>
      </c>
      <c r="H113" s="115" t="s">
        <v>431</v>
      </c>
      <c r="I113" s="115" t="s">
        <v>379</v>
      </c>
      <c r="J113" s="115">
        <v>64</v>
      </c>
      <c r="K113" s="116">
        <v>43344</v>
      </c>
      <c r="L113" s="116">
        <v>43781</v>
      </c>
      <c r="M113" s="116">
        <v>45291</v>
      </c>
      <c r="N113" s="30">
        <v>15337991.68</v>
      </c>
      <c r="O113" s="30">
        <v>4426999.16</v>
      </c>
      <c r="P113" s="30">
        <v>3098899.43</v>
      </c>
      <c r="Q113" s="30">
        <v>1239559.75</v>
      </c>
      <c r="R113" s="30">
        <v>88539.98</v>
      </c>
      <c r="S113" s="30">
        <v>10910992.52</v>
      </c>
      <c r="T113" s="30">
        <v>21</v>
      </c>
      <c r="U113" s="29" t="s">
        <v>432</v>
      </c>
      <c r="V113" s="31">
        <v>6.1</v>
      </c>
      <c r="W113" s="12"/>
      <c r="X113" s="12">
        <v>942361.15999999992</v>
      </c>
      <c r="Y113" s="12">
        <v>942361.15999999992</v>
      </c>
      <c r="Z113" s="12">
        <v>659652.81999999995</v>
      </c>
    </row>
    <row r="114" spans="1:26" ht="409.5" x14ac:dyDescent="0.3">
      <c r="A114" s="91">
        <v>111</v>
      </c>
      <c r="B114" s="115">
        <v>127773</v>
      </c>
      <c r="C114" s="115" t="s">
        <v>433</v>
      </c>
      <c r="D114" s="115">
        <v>8</v>
      </c>
      <c r="E114" s="115" t="s">
        <v>430</v>
      </c>
      <c r="F114" s="115" t="s">
        <v>339</v>
      </c>
      <c r="G114" s="115" t="s">
        <v>345</v>
      </c>
      <c r="H114" s="115" t="s">
        <v>434</v>
      </c>
      <c r="I114" s="115" t="s">
        <v>435</v>
      </c>
      <c r="J114" s="115">
        <v>63</v>
      </c>
      <c r="K114" s="116">
        <v>43374</v>
      </c>
      <c r="L114" s="116">
        <v>44092</v>
      </c>
      <c r="M114" s="116">
        <v>45291</v>
      </c>
      <c r="N114" s="30">
        <v>5005502.24</v>
      </c>
      <c r="O114" s="30">
        <v>4426825.0599999996</v>
      </c>
      <c r="P114" s="30">
        <v>3098777.55</v>
      </c>
      <c r="Q114" s="30">
        <v>1239511.01</v>
      </c>
      <c r="R114" s="30">
        <v>88536.5</v>
      </c>
      <c r="S114" s="30">
        <v>578677.18000000005</v>
      </c>
      <c r="T114" s="30">
        <v>14</v>
      </c>
      <c r="U114" s="29" t="s">
        <v>436</v>
      </c>
      <c r="V114" s="31">
        <v>6.1</v>
      </c>
      <c r="W114" s="12"/>
      <c r="X114" s="12">
        <v>101841.89</v>
      </c>
      <c r="Y114" s="12">
        <v>101841.89</v>
      </c>
      <c r="Z114" s="12">
        <v>71289.323000000004</v>
      </c>
    </row>
    <row r="115" spans="1:26" ht="409.5" x14ac:dyDescent="0.3">
      <c r="A115" s="91">
        <v>112</v>
      </c>
      <c r="B115" s="115">
        <v>122028</v>
      </c>
      <c r="C115" s="115" t="s">
        <v>437</v>
      </c>
      <c r="D115" s="115">
        <v>10</v>
      </c>
      <c r="E115" s="115" t="s">
        <v>438</v>
      </c>
      <c r="F115" s="115" t="s">
        <v>339</v>
      </c>
      <c r="G115" s="115" t="s">
        <v>345</v>
      </c>
      <c r="H115" s="115" t="s">
        <v>439</v>
      </c>
      <c r="I115" s="115" t="s">
        <v>347</v>
      </c>
      <c r="J115" s="115">
        <v>94</v>
      </c>
      <c r="K115" s="116">
        <v>42433</v>
      </c>
      <c r="L115" s="116">
        <v>44096</v>
      </c>
      <c r="M115" s="116">
        <v>45291</v>
      </c>
      <c r="N115" s="30">
        <v>17787524.59</v>
      </c>
      <c r="O115" s="30">
        <v>17073966.829999998</v>
      </c>
      <c r="P115" s="30">
        <v>14512871.83</v>
      </c>
      <c r="Q115" s="30">
        <v>2219615.66</v>
      </c>
      <c r="R115" s="30">
        <v>341479.34</v>
      </c>
      <c r="S115" s="30">
        <v>713557.76</v>
      </c>
      <c r="T115" s="30">
        <v>10.77</v>
      </c>
      <c r="U115" s="29" t="s">
        <v>440</v>
      </c>
      <c r="V115" s="31">
        <v>6.1</v>
      </c>
      <c r="W115" s="12"/>
      <c r="X115" s="12">
        <v>0</v>
      </c>
      <c r="Y115" s="12">
        <v>0</v>
      </c>
      <c r="Z115" s="12">
        <v>0</v>
      </c>
    </row>
    <row r="116" spans="1:26" ht="409.5" x14ac:dyDescent="0.3">
      <c r="A116" s="91">
        <v>113</v>
      </c>
      <c r="B116" s="115">
        <v>123883</v>
      </c>
      <c r="C116" s="115" t="s">
        <v>441</v>
      </c>
      <c r="D116" s="115">
        <v>10</v>
      </c>
      <c r="E116" s="115" t="s">
        <v>438</v>
      </c>
      <c r="F116" s="115" t="s">
        <v>339</v>
      </c>
      <c r="G116" s="115" t="s">
        <v>345</v>
      </c>
      <c r="H116" s="115" t="s">
        <v>442</v>
      </c>
      <c r="I116" s="115" t="s">
        <v>443</v>
      </c>
      <c r="J116" s="115">
        <v>90</v>
      </c>
      <c r="K116" s="116">
        <v>42552</v>
      </c>
      <c r="L116" s="116">
        <v>44243</v>
      </c>
      <c r="M116" s="116">
        <v>45291</v>
      </c>
      <c r="N116" s="30">
        <v>20656566.550000001</v>
      </c>
      <c r="O116" s="30">
        <v>20578986.969999999</v>
      </c>
      <c r="P116" s="30">
        <v>17492138.920000002</v>
      </c>
      <c r="Q116" s="30">
        <v>2675268.31</v>
      </c>
      <c r="R116" s="30">
        <v>411579.74</v>
      </c>
      <c r="S116" s="30">
        <v>77579.58</v>
      </c>
      <c r="T116" s="30">
        <v>44.19</v>
      </c>
      <c r="U116" s="29" t="s">
        <v>444</v>
      </c>
      <c r="V116" s="31">
        <v>6.1</v>
      </c>
      <c r="W116" s="12"/>
      <c r="X116" s="12">
        <v>6119845.0599999996</v>
      </c>
      <c r="Y116" s="12">
        <v>6119845.0599999996</v>
      </c>
      <c r="Z116" s="12">
        <v>5201868.2995334342</v>
      </c>
    </row>
    <row r="117" spans="1:26" ht="409.5" x14ac:dyDescent="0.3">
      <c r="A117" s="91">
        <v>114</v>
      </c>
      <c r="B117" s="115">
        <v>124173</v>
      </c>
      <c r="C117" s="115" t="s">
        <v>445</v>
      </c>
      <c r="D117" s="115">
        <v>10</v>
      </c>
      <c r="E117" s="115" t="s">
        <v>438</v>
      </c>
      <c r="F117" s="115" t="s">
        <v>339</v>
      </c>
      <c r="G117" s="115" t="s">
        <v>345</v>
      </c>
      <c r="H117" s="115" t="s">
        <v>446</v>
      </c>
      <c r="I117" s="115" t="s">
        <v>360</v>
      </c>
      <c r="J117" s="115">
        <v>102</v>
      </c>
      <c r="K117" s="116">
        <v>42186</v>
      </c>
      <c r="L117" s="116">
        <v>43924</v>
      </c>
      <c r="M117" s="116">
        <v>45291</v>
      </c>
      <c r="N117" s="30">
        <v>9471658.1699999999</v>
      </c>
      <c r="O117" s="30">
        <v>9166561.0299999993</v>
      </c>
      <c r="P117" s="30">
        <v>7791576.8700000001</v>
      </c>
      <c r="Q117" s="30">
        <v>1191652.94</v>
      </c>
      <c r="R117" s="30">
        <v>183331.22</v>
      </c>
      <c r="S117" s="30">
        <v>305074.14</v>
      </c>
      <c r="T117" s="30">
        <v>21.64</v>
      </c>
      <c r="U117" s="29" t="s">
        <v>447</v>
      </c>
      <c r="V117" s="31">
        <v>6.1</v>
      </c>
      <c r="W117" s="12"/>
      <c r="X117" s="12">
        <v>522921.83999999997</v>
      </c>
      <c r="Y117" s="12">
        <v>522921.84</v>
      </c>
      <c r="Z117" s="12">
        <v>444483.56257316214</v>
      </c>
    </row>
    <row r="118" spans="1:26" ht="409.5" x14ac:dyDescent="0.3">
      <c r="A118" s="91">
        <v>115</v>
      </c>
      <c r="B118" s="115">
        <v>124288</v>
      </c>
      <c r="C118" s="115" t="s">
        <v>448</v>
      </c>
      <c r="D118" s="115">
        <v>10</v>
      </c>
      <c r="E118" s="115" t="s">
        <v>438</v>
      </c>
      <c r="F118" s="115" t="s">
        <v>339</v>
      </c>
      <c r="G118" s="115" t="s">
        <v>340</v>
      </c>
      <c r="H118" s="115" t="s">
        <v>449</v>
      </c>
      <c r="I118" s="115" t="s">
        <v>342</v>
      </c>
      <c r="J118" s="115">
        <v>80</v>
      </c>
      <c r="K118" s="116">
        <v>42856</v>
      </c>
      <c r="L118" s="116">
        <v>43641</v>
      </c>
      <c r="M118" s="116">
        <v>45291</v>
      </c>
      <c r="N118" s="30">
        <v>15857991.75</v>
      </c>
      <c r="O118" s="30">
        <v>13122126.07</v>
      </c>
      <c r="P118" s="30">
        <v>11153807.17</v>
      </c>
      <c r="Q118" s="30">
        <v>1704564.19</v>
      </c>
      <c r="R118" s="30">
        <v>263754.71000000002</v>
      </c>
      <c r="S118" s="30">
        <v>2735865.68</v>
      </c>
      <c r="T118" s="30">
        <v>9</v>
      </c>
      <c r="U118" s="29" t="s">
        <v>450</v>
      </c>
      <c r="V118" s="31">
        <v>6.1</v>
      </c>
      <c r="W118" s="12"/>
      <c r="X118" s="12">
        <v>310036.3</v>
      </c>
      <c r="Y118" s="12">
        <v>310036.3</v>
      </c>
      <c r="Z118" s="12">
        <v>263530.86</v>
      </c>
    </row>
    <row r="119" spans="1:26" ht="409.5" x14ac:dyDescent="0.3">
      <c r="A119" s="91">
        <v>116</v>
      </c>
      <c r="B119" s="115">
        <v>123870</v>
      </c>
      <c r="C119" s="115" t="s">
        <v>451</v>
      </c>
      <c r="D119" s="115">
        <v>10</v>
      </c>
      <c r="E119" s="115" t="s">
        <v>452</v>
      </c>
      <c r="F119" s="115" t="s">
        <v>339</v>
      </c>
      <c r="G119" s="115" t="s">
        <v>340</v>
      </c>
      <c r="H119" s="115" t="s">
        <v>453</v>
      </c>
      <c r="I119" s="115" t="s">
        <v>342</v>
      </c>
      <c r="J119" s="115">
        <v>71</v>
      </c>
      <c r="K119" s="116">
        <v>43132</v>
      </c>
      <c r="L119" s="116">
        <v>43658</v>
      </c>
      <c r="M119" s="116">
        <v>45291</v>
      </c>
      <c r="N119" s="30">
        <v>6376653.7000000002</v>
      </c>
      <c r="O119" s="30">
        <v>5410988.3099999996</v>
      </c>
      <c r="P119" s="30">
        <v>4599340.09</v>
      </c>
      <c r="Q119" s="30">
        <v>702887.4</v>
      </c>
      <c r="R119" s="30">
        <v>108760.82</v>
      </c>
      <c r="S119" s="30">
        <v>965665.39</v>
      </c>
      <c r="T119" s="30">
        <v>44.52</v>
      </c>
      <c r="U119" s="29" t="s">
        <v>454</v>
      </c>
      <c r="V119" s="31">
        <v>6.1</v>
      </c>
      <c r="W119" s="12"/>
      <c r="X119" s="12">
        <v>1241686.58</v>
      </c>
      <c r="Y119" s="12">
        <v>1241686.58</v>
      </c>
      <c r="Z119" s="12">
        <v>1055433.6000000001</v>
      </c>
    </row>
    <row r="120" spans="1:26" ht="409.5" x14ac:dyDescent="0.3">
      <c r="A120" s="91">
        <v>117</v>
      </c>
      <c r="B120" s="115">
        <v>121505</v>
      </c>
      <c r="C120" s="115" t="s">
        <v>455</v>
      </c>
      <c r="D120" s="115">
        <v>10</v>
      </c>
      <c r="E120" s="115" t="s">
        <v>112</v>
      </c>
      <c r="F120" s="115" t="s">
        <v>339</v>
      </c>
      <c r="G120" s="115" t="s">
        <v>345</v>
      </c>
      <c r="H120" s="115" t="s">
        <v>456</v>
      </c>
      <c r="I120" s="115" t="s">
        <v>457</v>
      </c>
      <c r="J120" s="115">
        <v>74</v>
      </c>
      <c r="K120" s="116">
        <v>43025</v>
      </c>
      <c r="L120" s="116">
        <v>44120</v>
      </c>
      <c r="M120" s="116">
        <v>45260</v>
      </c>
      <c r="N120" s="30">
        <v>6798881.7800000003</v>
      </c>
      <c r="O120" s="30">
        <v>6042310.9900000002</v>
      </c>
      <c r="P120" s="30">
        <v>5135964.34</v>
      </c>
      <c r="Q120" s="30">
        <v>785500.43</v>
      </c>
      <c r="R120" s="30">
        <v>120846.22</v>
      </c>
      <c r="S120" s="30">
        <v>756570.79</v>
      </c>
      <c r="T120" s="30">
        <v>2.4300000000000002</v>
      </c>
      <c r="U120" s="29" t="s">
        <v>458</v>
      </c>
      <c r="V120" s="31">
        <v>6.1</v>
      </c>
      <c r="W120" s="12"/>
      <c r="X120" s="12">
        <v>298690</v>
      </c>
      <c r="Y120" s="12">
        <v>298690</v>
      </c>
      <c r="Z120" s="12">
        <v>253886.5</v>
      </c>
    </row>
    <row r="121" spans="1:26" ht="379.5" x14ac:dyDescent="0.3">
      <c r="A121" s="91">
        <v>118</v>
      </c>
      <c r="B121" s="115">
        <v>121560</v>
      </c>
      <c r="C121" s="115" t="s">
        <v>459</v>
      </c>
      <c r="D121" s="115">
        <v>10</v>
      </c>
      <c r="E121" s="115" t="s">
        <v>112</v>
      </c>
      <c r="F121" s="115" t="s">
        <v>339</v>
      </c>
      <c r="G121" s="115" t="s">
        <v>413</v>
      </c>
      <c r="H121" s="115" t="s">
        <v>460</v>
      </c>
      <c r="I121" s="115" t="s">
        <v>461</v>
      </c>
      <c r="J121" s="115">
        <v>88</v>
      </c>
      <c r="K121" s="116">
        <v>42640</v>
      </c>
      <c r="L121" s="116">
        <v>43801</v>
      </c>
      <c r="M121" s="116">
        <v>45291</v>
      </c>
      <c r="N121" s="30">
        <v>10368536.939999999</v>
      </c>
      <c r="O121" s="30">
        <v>10171462.82</v>
      </c>
      <c r="P121" s="30">
        <v>8645743.4000000004</v>
      </c>
      <c r="Q121" s="30">
        <v>1322290.1599999999</v>
      </c>
      <c r="R121" s="30">
        <v>203429.26</v>
      </c>
      <c r="S121" s="30">
        <v>197074.12</v>
      </c>
      <c r="T121" s="30">
        <v>79.760000000000005</v>
      </c>
      <c r="U121" s="29" t="s">
        <v>462</v>
      </c>
      <c r="V121" s="31">
        <v>6.1</v>
      </c>
      <c r="W121" s="12"/>
      <c r="X121" s="12">
        <v>5123989.8100000005</v>
      </c>
      <c r="Y121" s="12">
        <v>5123989.8100000005</v>
      </c>
      <c r="Z121" s="12">
        <v>4355391.34</v>
      </c>
    </row>
    <row r="122" spans="1:26" ht="409.5" x14ac:dyDescent="0.3">
      <c r="A122" s="91">
        <v>119</v>
      </c>
      <c r="B122" s="115">
        <v>121668</v>
      </c>
      <c r="C122" s="115" t="s">
        <v>463</v>
      </c>
      <c r="D122" s="115">
        <v>10</v>
      </c>
      <c r="E122" s="115" t="s">
        <v>112</v>
      </c>
      <c r="F122" s="115" t="s">
        <v>339</v>
      </c>
      <c r="G122" s="115" t="s">
        <v>340</v>
      </c>
      <c r="H122" s="115" t="s">
        <v>464</v>
      </c>
      <c r="I122" s="115" t="s">
        <v>465</v>
      </c>
      <c r="J122" s="115">
        <v>89</v>
      </c>
      <c r="K122" s="116">
        <v>42583</v>
      </c>
      <c r="L122" s="116">
        <v>44238</v>
      </c>
      <c r="M122" s="116">
        <v>45291</v>
      </c>
      <c r="N122" s="30">
        <v>15300233.810000001</v>
      </c>
      <c r="O122" s="30">
        <v>9677875</v>
      </c>
      <c r="P122" s="30">
        <v>8226193.75</v>
      </c>
      <c r="Q122" s="30">
        <v>1258123.74</v>
      </c>
      <c r="R122" s="30">
        <v>193557.51</v>
      </c>
      <c r="S122" s="30">
        <v>5622358.8099999996</v>
      </c>
      <c r="T122" s="30">
        <v>1.7</v>
      </c>
      <c r="U122" s="29" t="s">
        <v>466</v>
      </c>
      <c r="V122" s="31">
        <v>6.1</v>
      </c>
      <c r="W122" s="12"/>
      <c r="X122" s="12">
        <v>104000.63999999998</v>
      </c>
      <c r="Y122" s="12">
        <v>104000.64</v>
      </c>
      <c r="Z122" s="12">
        <v>88400.543999999994</v>
      </c>
    </row>
    <row r="123" spans="1:26" ht="409.5" x14ac:dyDescent="0.3">
      <c r="A123" s="91">
        <v>120</v>
      </c>
      <c r="B123" s="115">
        <v>121931</v>
      </c>
      <c r="C123" s="115" t="s">
        <v>467</v>
      </c>
      <c r="D123" s="115">
        <v>10</v>
      </c>
      <c r="E123" s="115" t="s">
        <v>112</v>
      </c>
      <c r="F123" s="115" t="s">
        <v>339</v>
      </c>
      <c r="G123" s="115" t="s">
        <v>413</v>
      </c>
      <c r="H123" s="115" t="s">
        <v>468</v>
      </c>
      <c r="I123" s="115" t="s">
        <v>469</v>
      </c>
      <c r="J123" s="115">
        <v>89</v>
      </c>
      <c r="K123" s="116">
        <v>42583</v>
      </c>
      <c r="L123" s="116">
        <v>44187</v>
      </c>
      <c r="M123" s="116">
        <v>45291</v>
      </c>
      <c r="N123" s="30">
        <v>14719674.4</v>
      </c>
      <c r="O123" s="30">
        <v>12216069.25</v>
      </c>
      <c r="P123" s="30">
        <v>10383658.869999999</v>
      </c>
      <c r="Q123" s="30">
        <v>1588089</v>
      </c>
      <c r="R123" s="30">
        <v>244321.38</v>
      </c>
      <c r="S123" s="30">
        <v>2503605.15</v>
      </c>
      <c r="T123" s="30">
        <v>25</v>
      </c>
      <c r="U123" s="29" t="s">
        <v>470</v>
      </c>
      <c r="V123" s="31">
        <v>6.1</v>
      </c>
      <c r="W123" s="12"/>
      <c r="X123" s="12">
        <v>1729414.8099999998</v>
      </c>
      <c r="Y123" s="12">
        <v>1729414.81</v>
      </c>
      <c r="Z123" s="12">
        <v>1470002.5956834967</v>
      </c>
    </row>
    <row r="124" spans="1:26" ht="409.5" x14ac:dyDescent="0.3">
      <c r="A124" s="91">
        <v>121</v>
      </c>
      <c r="B124" s="115">
        <v>122231</v>
      </c>
      <c r="C124" s="115" t="s">
        <v>471</v>
      </c>
      <c r="D124" s="115">
        <v>10</v>
      </c>
      <c r="E124" s="115" t="s">
        <v>112</v>
      </c>
      <c r="F124" s="115" t="s">
        <v>339</v>
      </c>
      <c r="G124" s="115" t="s">
        <v>345</v>
      </c>
      <c r="H124" s="115" t="s">
        <v>472</v>
      </c>
      <c r="I124" s="115" t="s">
        <v>473</v>
      </c>
      <c r="J124" s="115">
        <v>71</v>
      </c>
      <c r="K124" s="116">
        <v>43152</v>
      </c>
      <c r="L124" s="116">
        <v>44249</v>
      </c>
      <c r="M124" s="116">
        <v>45291</v>
      </c>
      <c r="N124" s="30">
        <v>8005139.8399999999</v>
      </c>
      <c r="O124" s="30">
        <v>7145582.9100000001</v>
      </c>
      <c r="P124" s="30">
        <v>6073745.5</v>
      </c>
      <c r="Q124" s="30">
        <v>928925.75</v>
      </c>
      <c r="R124" s="30">
        <v>142911.66</v>
      </c>
      <c r="S124" s="30">
        <v>859556.93</v>
      </c>
      <c r="T124" s="30">
        <v>58.36</v>
      </c>
      <c r="U124" s="29" t="s">
        <v>474</v>
      </c>
      <c r="V124" s="31">
        <v>6.1</v>
      </c>
      <c r="W124" s="12"/>
      <c r="X124" s="12">
        <v>1916747.77</v>
      </c>
      <c r="Y124" s="12">
        <v>1916747.77</v>
      </c>
      <c r="Z124" s="12">
        <v>1629235.6129675617</v>
      </c>
    </row>
    <row r="125" spans="1:26" ht="409.5" x14ac:dyDescent="0.3">
      <c r="A125" s="91">
        <v>122</v>
      </c>
      <c r="B125" s="115">
        <v>122926</v>
      </c>
      <c r="C125" s="115" t="s">
        <v>475</v>
      </c>
      <c r="D125" s="115">
        <v>10</v>
      </c>
      <c r="E125" s="115" t="s">
        <v>112</v>
      </c>
      <c r="F125" s="115" t="s">
        <v>339</v>
      </c>
      <c r="G125" s="115" t="s">
        <v>413</v>
      </c>
      <c r="H125" s="115" t="s">
        <v>476</v>
      </c>
      <c r="I125" s="115" t="s">
        <v>477</v>
      </c>
      <c r="J125" s="115">
        <v>92</v>
      </c>
      <c r="K125" s="116">
        <v>42454</v>
      </c>
      <c r="L125" s="116">
        <v>44343</v>
      </c>
      <c r="M125" s="116">
        <v>45229</v>
      </c>
      <c r="N125" s="30">
        <v>8958798.7699999996</v>
      </c>
      <c r="O125" s="30">
        <v>6676200.2999999998</v>
      </c>
      <c r="P125" s="30">
        <v>5674770.25</v>
      </c>
      <c r="Q125" s="30">
        <v>867906.03</v>
      </c>
      <c r="R125" s="30">
        <v>133524.01999999999</v>
      </c>
      <c r="S125" s="30">
        <v>2282598.4700000002</v>
      </c>
      <c r="T125" s="30">
        <v>38.6</v>
      </c>
      <c r="U125" s="29" t="s">
        <v>478</v>
      </c>
      <c r="V125" s="31">
        <v>6.1</v>
      </c>
      <c r="W125" s="12"/>
      <c r="X125" s="12">
        <v>66895.009999999995</v>
      </c>
      <c r="Y125" s="12">
        <v>66895.009999999995</v>
      </c>
      <c r="Z125" s="12">
        <v>56860.760255265799</v>
      </c>
    </row>
    <row r="126" spans="1:26" ht="409.5" x14ac:dyDescent="0.3">
      <c r="A126" s="91">
        <v>123</v>
      </c>
      <c r="B126" s="115">
        <v>124465</v>
      </c>
      <c r="C126" s="115" t="s">
        <v>479</v>
      </c>
      <c r="D126" s="115">
        <v>10</v>
      </c>
      <c r="E126" s="115" t="s">
        <v>112</v>
      </c>
      <c r="F126" s="115" t="s">
        <v>339</v>
      </c>
      <c r="G126" s="115" t="s">
        <v>345</v>
      </c>
      <c r="H126" s="115" t="s">
        <v>480</v>
      </c>
      <c r="I126" s="115" t="s">
        <v>481</v>
      </c>
      <c r="J126" s="115">
        <v>70</v>
      </c>
      <c r="K126" s="116">
        <v>43101</v>
      </c>
      <c r="L126" s="116">
        <v>44286</v>
      </c>
      <c r="M126" s="116">
        <v>45230</v>
      </c>
      <c r="N126" s="30">
        <v>7282355.9400000004</v>
      </c>
      <c r="O126" s="30">
        <v>6241324.2400000002</v>
      </c>
      <c r="P126" s="30">
        <v>5305125.6100000003</v>
      </c>
      <c r="Q126" s="30">
        <v>811372.15</v>
      </c>
      <c r="R126" s="30">
        <v>124826.48</v>
      </c>
      <c r="S126" s="30">
        <v>1041031.7</v>
      </c>
      <c r="T126" s="30">
        <v>43.18</v>
      </c>
      <c r="U126" s="29" t="s">
        <v>482</v>
      </c>
      <c r="V126" s="31">
        <v>6.1</v>
      </c>
      <c r="W126" s="12"/>
      <c r="X126" s="12">
        <v>1630724.9899999998</v>
      </c>
      <c r="Y126" s="12">
        <v>1630724.99</v>
      </c>
      <c r="Z126" s="12">
        <v>1386116.2416576978</v>
      </c>
    </row>
    <row r="127" spans="1:26" ht="409.5" x14ac:dyDescent="0.3">
      <c r="A127" s="91">
        <v>124</v>
      </c>
      <c r="B127" s="115">
        <v>124466</v>
      </c>
      <c r="C127" s="115" t="s">
        <v>483</v>
      </c>
      <c r="D127" s="115">
        <v>10</v>
      </c>
      <c r="E127" s="115" t="s">
        <v>112</v>
      </c>
      <c r="F127" s="115" t="s">
        <v>339</v>
      </c>
      <c r="G127" s="115" t="s">
        <v>345</v>
      </c>
      <c r="H127" s="115" t="s">
        <v>484</v>
      </c>
      <c r="I127" s="115" t="s">
        <v>481</v>
      </c>
      <c r="J127" s="115">
        <v>88</v>
      </c>
      <c r="K127" s="116">
        <v>42583</v>
      </c>
      <c r="L127" s="116">
        <v>44168</v>
      </c>
      <c r="M127" s="116">
        <v>45260</v>
      </c>
      <c r="N127" s="30">
        <v>7315147.1600000001</v>
      </c>
      <c r="O127" s="30">
        <v>6097845.5999999996</v>
      </c>
      <c r="P127" s="30">
        <v>5183168.76</v>
      </c>
      <c r="Q127" s="30">
        <v>792719.92</v>
      </c>
      <c r="R127" s="30">
        <v>121956.92</v>
      </c>
      <c r="S127" s="30">
        <v>1217301.56</v>
      </c>
      <c r="T127" s="30">
        <v>0.06</v>
      </c>
      <c r="U127" s="29" t="s">
        <v>485</v>
      </c>
      <c r="V127" s="31">
        <v>6.1</v>
      </c>
      <c r="W127" s="12"/>
      <c r="X127" s="12">
        <v>0</v>
      </c>
      <c r="Y127" s="12">
        <v>0</v>
      </c>
      <c r="Z127" s="12">
        <v>0</v>
      </c>
    </row>
    <row r="128" spans="1:26" ht="409.5" x14ac:dyDescent="0.3">
      <c r="A128" s="91">
        <v>125</v>
      </c>
      <c r="B128" s="115">
        <v>124838</v>
      </c>
      <c r="C128" s="115" t="s">
        <v>486</v>
      </c>
      <c r="D128" s="115">
        <v>10</v>
      </c>
      <c r="E128" s="115" t="s">
        <v>112</v>
      </c>
      <c r="F128" s="115" t="s">
        <v>339</v>
      </c>
      <c r="G128" s="115" t="s">
        <v>345</v>
      </c>
      <c r="H128" s="115" t="s">
        <v>487</v>
      </c>
      <c r="I128" s="115" t="s">
        <v>488</v>
      </c>
      <c r="J128" s="115">
        <v>67</v>
      </c>
      <c r="K128" s="116">
        <v>43252</v>
      </c>
      <c r="L128" s="116">
        <v>44274</v>
      </c>
      <c r="M128" s="116">
        <v>45291</v>
      </c>
      <c r="N128" s="30">
        <v>5460318.3399999999</v>
      </c>
      <c r="O128" s="30">
        <v>5352077.09</v>
      </c>
      <c r="P128" s="30">
        <v>4549265.55</v>
      </c>
      <c r="Q128" s="30">
        <v>695769.99</v>
      </c>
      <c r="R128" s="30">
        <v>107041.55</v>
      </c>
      <c r="S128" s="30">
        <v>108241.25</v>
      </c>
      <c r="T128" s="30">
        <v>60.37</v>
      </c>
      <c r="U128" s="29" t="s">
        <v>489</v>
      </c>
      <c r="V128" s="31">
        <v>6.1</v>
      </c>
      <c r="W128" s="12"/>
      <c r="X128" s="12">
        <v>2343780.94</v>
      </c>
      <c r="Y128" s="12">
        <v>2343780.94</v>
      </c>
      <c r="Z128" s="12">
        <v>1992213.799953019</v>
      </c>
    </row>
    <row r="129" spans="1:26" ht="409.5" x14ac:dyDescent="0.3">
      <c r="A129" s="91">
        <v>126</v>
      </c>
      <c r="B129" s="115">
        <v>123324</v>
      </c>
      <c r="C129" s="115" t="s">
        <v>490</v>
      </c>
      <c r="D129" s="115">
        <v>13</v>
      </c>
      <c r="E129" s="115" t="s">
        <v>491</v>
      </c>
      <c r="F129" s="115" t="s">
        <v>339</v>
      </c>
      <c r="G129" s="115" t="s">
        <v>340</v>
      </c>
      <c r="H129" s="115" t="s">
        <v>492</v>
      </c>
      <c r="I129" s="115" t="s">
        <v>379</v>
      </c>
      <c r="J129" s="115">
        <v>78</v>
      </c>
      <c r="K129" s="116">
        <v>42917</v>
      </c>
      <c r="L129" s="116">
        <v>43781</v>
      </c>
      <c r="M129" s="116">
        <v>45291</v>
      </c>
      <c r="N129" s="30">
        <v>22454779.949999999</v>
      </c>
      <c r="O129" s="30">
        <v>22454779.949999999</v>
      </c>
      <c r="P129" s="30">
        <v>19086562.949999999</v>
      </c>
      <c r="Q129" s="30">
        <v>2919121.35</v>
      </c>
      <c r="R129" s="30">
        <v>449095.65</v>
      </c>
      <c r="S129" s="30">
        <v>0</v>
      </c>
      <c r="T129" s="30">
        <v>18.89</v>
      </c>
      <c r="U129" s="29" t="s">
        <v>493</v>
      </c>
      <c r="V129" s="31">
        <v>6.1</v>
      </c>
      <c r="W129" s="12"/>
      <c r="X129" s="12">
        <v>552032.78</v>
      </c>
      <c r="Y129" s="12">
        <v>552032.78</v>
      </c>
      <c r="Z129" s="12">
        <v>469227.87</v>
      </c>
    </row>
    <row r="130" spans="1:26" ht="409.5" x14ac:dyDescent="0.3">
      <c r="A130" s="91">
        <v>127</v>
      </c>
      <c r="B130" s="115">
        <v>123325</v>
      </c>
      <c r="C130" s="115" t="s">
        <v>494</v>
      </c>
      <c r="D130" s="115">
        <v>13</v>
      </c>
      <c r="E130" s="115" t="s">
        <v>491</v>
      </c>
      <c r="F130" s="115" t="s">
        <v>339</v>
      </c>
      <c r="G130" s="115" t="s">
        <v>340</v>
      </c>
      <c r="H130" s="115" t="s">
        <v>495</v>
      </c>
      <c r="I130" s="115" t="s">
        <v>379</v>
      </c>
      <c r="J130" s="115">
        <v>70</v>
      </c>
      <c r="K130" s="116">
        <v>43160</v>
      </c>
      <c r="L130" s="116">
        <v>44042</v>
      </c>
      <c r="M130" s="116">
        <v>45291</v>
      </c>
      <c r="N130" s="30">
        <v>22998517.449999999</v>
      </c>
      <c r="O130" s="30">
        <v>22998517.449999999</v>
      </c>
      <c r="P130" s="30">
        <v>19548739.859999999</v>
      </c>
      <c r="Q130" s="30">
        <v>2989806.28</v>
      </c>
      <c r="R130" s="30">
        <v>459971.31</v>
      </c>
      <c r="S130" s="30">
        <v>0</v>
      </c>
      <c r="T130" s="30">
        <v>45.05</v>
      </c>
      <c r="U130" s="29" t="s">
        <v>496</v>
      </c>
      <c r="V130" s="31">
        <v>6.1</v>
      </c>
      <c r="W130" s="12"/>
      <c r="X130" s="12">
        <v>512775.8</v>
      </c>
      <c r="Y130" s="12">
        <v>512775.8</v>
      </c>
      <c r="Z130" s="12">
        <v>435859.43887921923</v>
      </c>
    </row>
    <row r="131" spans="1:26" ht="409.5" x14ac:dyDescent="0.3">
      <c r="A131" s="91">
        <v>128</v>
      </c>
      <c r="B131" s="115">
        <v>123418</v>
      </c>
      <c r="C131" s="115" t="s">
        <v>497</v>
      </c>
      <c r="D131" s="115">
        <v>13</v>
      </c>
      <c r="E131" s="115" t="s">
        <v>491</v>
      </c>
      <c r="F131" s="115" t="s">
        <v>339</v>
      </c>
      <c r="G131" s="115" t="s">
        <v>345</v>
      </c>
      <c r="H131" s="115" t="s">
        <v>498</v>
      </c>
      <c r="I131" s="115" t="s">
        <v>360</v>
      </c>
      <c r="J131" s="115">
        <v>70</v>
      </c>
      <c r="K131" s="116">
        <v>43166</v>
      </c>
      <c r="L131" s="116">
        <v>44041</v>
      </c>
      <c r="M131" s="116">
        <v>45291</v>
      </c>
      <c r="N131" s="30">
        <v>17984065.109999999</v>
      </c>
      <c r="O131" s="30">
        <v>17943164.719999999</v>
      </c>
      <c r="P131" s="30">
        <v>15251690.01</v>
      </c>
      <c r="Q131" s="30">
        <v>2332611.42</v>
      </c>
      <c r="R131" s="30">
        <v>358863.29</v>
      </c>
      <c r="S131" s="30">
        <v>40900.39</v>
      </c>
      <c r="T131" s="30">
        <v>21.64</v>
      </c>
      <c r="U131" s="29" t="s">
        <v>499</v>
      </c>
      <c r="V131" s="31">
        <v>6.1</v>
      </c>
      <c r="W131" s="12"/>
      <c r="X131" s="12">
        <v>554885.07999999996</v>
      </c>
      <c r="Y131" s="12">
        <v>554885.07999999996</v>
      </c>
      <c r="Z131" s="12">
        <v>471652.31788393011</v>
      </c>
    </row>
    <row r="132" spans="1:26" ht="409.5" x14ac:dyDescent="0.3">
      <c r="A132" s="91">
        <v>129</v>
      </c>
      <c r="B132" s="115">
        <v>124342</v>
      </c>
      <c r="C132" s="115" t="s">
        <v>500</v>
      </c>
      <c r="D132" s="115">
        <v>13</v>
      </c>
      <c r="E132" s="115" t="s">
        <v>491</v>
      </c>
      <c r="F132" s="115" t="s">
        <v>339</v>
      </c>
      <c r="G132" s="115" t="s">
        <v>345</v>
      </c>
      <c r="H132" s="115" t="s">
        <v>501</v>
      </c>
      <c r="I132" s="115" t="s">
        <v>347</v>
      </c>
      <c r="J132" s="115">
        <v>77</v>
      </c>
      <c r="K132" s="116">
        <v>42948</v>
      </c>
      <c r="L132" s="116">
        <v>44237</v>
      </c>
      <c r="M132" s="116">
        <v>45291</v>
      </c>
      <c r="N132" s="30">
        <v>17846468.75</v>
      </c>
      <c r="O132" s="30">
        <v>17775953.350000001</v>
      </c>
      <c r="P132" s="30">
        <v>15109560.35</v>
      </c>
      <c r="Q132" s="30">
        <v>2310873.9300000002</v>
      </c>
      <c r="R132" s="30">
        <v>355519.07</v>
      </c>
      <c r="S132" s="30">
        <v>70515.399999999994</v>
      </c>
      <c r="T132" s="30">
        <v>42</v>
      </c>
      <c r="U132" s="29" t="s">
        <v>502</v>
      </c>
      <c r="V132" s="31">
        <v>6.1</v>
      </c>
      <c r="W132" s="12"/>
      <c r="X132" s="12">
        <v>4615344.2399999993</v>
      </c>
      <c r="Y132" s="12">
        <v>4615344.24</v>
      </c>
      <c r="Z132" s="12">
        <v>3923042.6027591764</v>
      </c>
    </row>
    <row r="133" spans="1:26" ht="409.5" x14ac:dyDescent="0.3">
      <c r="A133" s="91">
        <v>130</v>
      </c>
      <c r="B133" s="115">
        <v>125163</v>
      </c>
      <c r="C133" s="115" t="s">
        <v>503</v>
      </c>
      <c r="D133" s="115">
        <v>13</v>
      </c>
      <c r="E133" s="115" t="s">
        <v>491</v>
      </c>
      <c r="F133" s="115" t="s">
        <v>339</v>
      </c>
      <c r="G133" s="115" t="s">
        <v>340</v>
      </c>
      <c r="H133" s="115" t="s">
        <v>504</v>
      </c>
      <c r="I133" s="115" t="s">
        <v>505</v>
      </c>
      <c r="J133" s="115">
        <v>67</v>
      </c>
      <c r="K133" s="116">
        <v>43252</v>
      </c>
      <c r="L133" s="116">
        <v>43853</v>
      </c>
      <c r="M133" s="116">
        <v>45291</v>
      </c>
      <c r="N133" s="30">
        <v>17481486.140000001</v>
      </c>
      <c r="O133" s="30">
        <v>17200770.48</v>
      </c>
      <c r="P133" s="30">
        <v>14620654.92</v>
      </c>
      <c r="Q133" s="30">
        <v>2236100.1800000002</v>
      </c>
      <c r="R133" s="30">
        <v>344015.38</v>
      </c>
      <c r="S133" s="30">
        <v>280715.65999999997</v>
      </c>
      <c r="T133" s="30">
        <v>50</v>
      </c>
      <c r="U133" s="29" t="s">
        <v>506</v>
      </c>
      <c r="V133" s="31">
        <v>6.1</v>
      </c>
      <c r="W133" s="12"/>
      <c r="X133" s="12">
        <v>3765666.4299999997</v>
      </c>
      <c r="Y133" s="12">
        <v>3765666.43</v>
      </c>
      <c r="Z133" s="12">
        <v>3200816.4299999997</v>
      </c>
    </row>
    <row r="134" spans="1:26" ht="409.5" x14ac:dyDescent="0.3">
      <c r="A134" s="91">
        <v>131</v>
      </c>
      <c r="B134" s="115">
        <v>125421</v>
      </c>
      <c r="C134" s="115" t="s">
        <v>507</v>
      </c>
      <c r="D134" s="115">
        <v>13</v>
      </c>
      <c r="E134" s="115" t="s">
        <v>491</v>
      </c>
      <c r="F134" s="115" t="s">
        <v>339</v>
      </c>
      <c r="G134" s="115" t="s">
        <v>345</v>
      </c>
      <c r="H134" s="115" t="s">
        <v>508</v>
      </c>
      <c r="I134" s="115" t="s">
        <v>360</v>
      </c>
      <c r="J134" s="115">
        <v>102</v>
      </c>
      <c r="K134" s="116">
        <v>42194</v>
      </c>
      <c r="L134" s="116">
        <v>44187</v>
      </c>
      <c r="M134" s="116">
        <v>45291</v>
      </c>
      <c r="N134" s="30">
        <v>14298093.85</v>
      </c>
      <c r="O134" s="30">
        <v>13954859.689999999</v>
      </c>
      <c r="P134" s="30">
        <v>11861630.76</v>
      </c>
      <c r="Q134" s="30">
        <v>1814131.73</v>
      </c>
      <c r="R134" s="30">
        <v>279097.2</v>
      </c>
      <c r="S134" s="30">
        <v>343234.16</v>
      </c>
      <c r="T134" s="30">
        <v>10.69</v>
      </c>
      <c r="U134" s="29" t="s">
        <v>509</v>
      </c>
      <c r="V134" s="31">
        <v>6.1</v>
      </c>
      <c r="W134" s="12"/>
      <c r="X134" s="12">
        <v>152710</v>
      </c>
      <c r="Y134" s="12">
        <v>152710</v>
      </c>
      <c r="Z134" s="12">
        <v>129803.49945991251</v>
      </c>
    </row>
    <row r="135" spans="1:26" ht="409.5" x14ac:dyDescent="0.3">
      <c r="A135" s="91">
        <v>132</v>
      </c>
      <c r="B135" s="115">
        <v>125422</v>
      </c>
      <c r="C135" s="115" t="s">
        <v>510</v>
      </c>
      <c r="D135" s="115">
        <v>13</v>
      </c>
      <c r="E135" s="115" t="s">
        <v>491</v>
      </c>
      <c r="F135" s="115" t="s">
        <v>339</v>
      </c>
      <c r="G135" s="115" t="s">
        <v>345</v>
      </c>
      <c r="H135" s="115" t="s">
        <v>511</v>
      </c>
      <c r="I135" s="115" t="s">
        <v>360</v>
      </c>
      <c r="J135" s="115">
        <v>70</v>
      </c>
      <c r="K135" s="116">
        <v>43160</v>
      </c>
      <c r="L135" s="116">
        <v>43965</v>
      </c>
      <c r="M135" s="116">
        <v>45291</v>
      </c>
      <c r="N135" s="30">
        <v>20252517.32</v>
      </c>
      <c r="O135" s="30">
        <v>20252517.32</v>
      </c>
      <c r="P135" s="30">
        <v>17214639.739999998</v>
      </c>
      <c r="Q135" s="30">
        <v>2632827.23</v>
      </c>
      <c r="R135" s="30">
        <v>405050.35</v>
      </c>
      <c r="S135" s="30">
        <v>0</v>
      </c>
      <c r="T135" s="30">
        <v>27.42</v>
      </c>
      <c r="U135" s="29" t="s">
        <v>512</v>
      </c>
      <c r="V135" s="31">
        <v>6.1</v>
      </c>
      <c r="W135" s="12"/>
      <c r="X135" s="12">
        <v>636006.54999999993</v>
      </c>
      <c r="Y135" s="12">
        <v>636006.54999999993</v>
      </c>
      <c r="Z135" s="12">
        <v>540605.57364328508</v>
      </c>
    </row>
    <row r="136" spans="1:26" ht="409.5" x14ac:dyDescent="0.3">
      <c r="A136" s="91">
        <v>133</v>
      </c>
      <c r="B136" s="115">
        <v>125915</v>
      </c>
      <c r="C136" s="115" t="s">
        <v>513</v>
      </c>
      <c r="D136" s="115">
        <v>13</v>
      </c>
      <c r="E136" s="115" t="s">
        <v>491</v>
      </c>
      <c r="F136" s="115" t="s">
        <v>339</v>
      </c>
      <c r="G136" s="115" t="s">
        <v>340</v>
      </c>
      <c r="H136" s="115" t="s">
        <v>514</v>
      </c>
      <c r="I136" s="115" t="s">
        <v>515</v>
      </c>
      <c r="J136" s="115">
        <v>66</v>
      </c>
      <c r="K136" s="116">
        <v>43306</v>
      </c>
      <c r="L136" s="116">
        <v>44242</v>
      </c>
      <c r="M136" s="116">
        <v>45289</v>
      </c>
      <c r="N136" s="30">
        <v>20490976.940000001</v>
      </c>
      <c r="O136" s="30">
        <v>20489076.940000001</v>
      </c>
      <c r="P136" s="30">
        <v>17415715.420000002</v>
      </c>
      <c r="Q136" s="30">
        <v>2663579.9700000002</v>
      </c>
      <c r="R136" s="30">
        <v>409781.55</v>
      </c>
      <c r="S136" s="30">
        <v>1900</v>
      </c>
      <c r="T136" s="30">
        <v>8.3800000000000008</v>
      </c>
      <c r="U136" s="29" t="s">
        <v>516</v>
      </c>
      <c r="V136" s="31">
        <v>6.1</v>
      </c>
      <c r="W136" s="12"/>
      <c r="X136" s="12">
        <v>825492.47</v>
      </c>
      <c r="Y136" s="12">
        <v>825492.47</v>
      </c>
      <c r="Z136" s="12">
        <v>701668.60178368853</v>
      </c>
    </row>
    <row r="137" spans="1:26" ht="409.5" x14ac:dyDescent="0.3">
      <c r="A137" s="91">
        <v>134</v>
      </c>
      <c r="B137" s="115">
        <v>126058</v>
      </c>
      <c r="C137" s="115" t="s">
        <v>517</v>
      </c>
      <c r="D137" s="115">
        <v>13</v>
      </c>
      <c r="E137" s="115" t="s">
        <v>491</v>
      </c>
      <c r="F137" s="115" t="s">
        <v>339</v>
      </c>
      <c r="G137" s="115" t="s">
        <v>340</v>
      </c>
      <c r="H137" s="115" t="s">
        <v>518</v>
      </c>
      <c r="I137" s="115" t="s">
        <v>505</v>
      </c>
      <c r="J137" s="115">
        <v>72</v>
      </c>
      <c r="K137" s="116">
        <v>43101</v>
      </c>
      <c r="L137" s="116">
        <v>43909</v>
      </c>
      <c r="M137" s="116">
        <v>45291</v>
      </c>
      <c r="N137" s="30">
        <v>17405188</v>
      </c>
      <c r="O137" s="30">
        <v>15661008.109999999</v>
      </c>
      <c r="P137" s="30">
        <v>13311856.9</v>
      </c>
      <c r="Q137" s="30">
        <v>2035931.08</v>
      </c>
      <c r="R137" s="30">
        <v>313220.13</v>
      </c>
      <c r="S137" s="30">
        <v>1744179.89</v>
      </c>
      <c r="T137" s="30">
        <v>61.7</v>
      </c>
      <c r="U137" s="29" t="s">
        <v>519</v>
      </c>
      <c r="V137" s="31">
        <v>6.1</v>
      </c>
      <c r="W137" s="12"/>
      <c r="X137" s="12">
        <v>719525.43</v>
      </c>
      <c r="Y137" s="12">
        <v>719525.42999999993</v>
      </c>
      <c r="Z137" s="12">
        <v>611596.61865075922</v>
      </c>
    </row>
    <row r="138" spans="1:26" ht="409.5" x14ac:dyDescent="0.3">
      <c r="A138" s="91">
        <v>135</v>
      </c>
      <c r="B138" s="115">
        <v>126521</v>
      </c>
      <c r="C138" s="115" t="s">
        <v>520</v>
      </c>
      <c r="D138" s="115">
        <v>13</v>
      </c>
      <c r="E138" s="115" t="s">
        <v>491</v>
      </c>
      <c r="F138" s="115" t="s">
        <v>339</v>
      </c>
      <c r="G138" s="115" t="s">
        <v>340</v>
      </c>
      <c r="H138" s="115" t="s">
        <v>521</v>
      </c>
      <c r="I138" s="115" t="s">
        <v>342</v>
      </c>
      <c r="J138" s="115">
        <v>65</v>
      </c>
      <c r="K138" s="116">
        <v>43313</v>
      </c>
      <c r="L138" s="116">
        <v>44322</v>
      </c>
      <c r="M138" s="116">
        <v>45291</v>
      </c>
      <c r="N138" s="30">
        <v>21905616.690000001</v>
      </c>
      <c r="O138" s="30">
        <v>20632635.359999999</v>
      </c>
      <c r="P138" s="30">
        <v>17537740.129999999</v>
      </c>
      <c r="Q138" s="30">
        <v>2682242.4500000002</v>
      </c>
      <c r="R138" s="30">
        <v>412652.78</v>
      </c>
      <c r="S138" s="30">
        <v>1272981.33</v>
      </c>
      <c r="T138" s="30">
        <v>2.2599999999999998</v>
      </c>
      <c r="U138" s="29" t="s">
        <v>522</v>
      </c>
      <c r="V138" s="31">
        <v>6.1</v>
      </c>
      <c r="W138" s="12"/>
      <c r="X138" s="12">
        <v>222459.29</v>
      </c>
      <c r="Y138" s="12">
        <v>222459.29</v>
      </c>
      <c r="Z138" s="12">
        <v>189090.40150000001</v>
      </c>
    </row>
    <row r="139" spans="1:26" ht="409.5" x14ac:dyDescent="0.3">
      <c r="A139" s="91">
        <v>136</v>
      </c>
      <c r="B139" s="115">
        <v>126573</v>
      </c>
      <c r="C139" s="115" t="s">
        <v>523</v>
      </c>
      <c r="D139" s="115">
        <v>13</v>
      </c>
      <c r="E139" s="115" t="s">
        <v>491</v>
      </c>
      <c r="F139" s="115" t="s">
        <v>339</v>
      </c>
      <c r="G139" s="115" t="s">
        <v>363</v>
      </c>
      <c r="H139" s="115" t="s">
        <v>524</v>
      </c>
      <c r="I139" s="115" t="s">
        <v>525</v>
      </c>
      <c r="J139" s="115">
        <v>65</v>
      </c>
      <c r="K139" s="116">
        <v>43313</v>
      </c>
      <c r="L139" s="116">
        <v>44580</v>
      </c>
      <c r="M139" s="116">
        <v>45290</v>
      </c>
      <c r="N139" s="30">
        <v>23146956.5</v>
      </c>
      <c r="O139" s="30">
        <v>22997864.969999999</v>
      </c>
      <c r="P139" s="30">
        <v>19548185.239999998</v>
      </c>
      <c r="Q139" s="30">
        <v>2989722.42</v>
      </c>
      <c r="R139" s="30">
        <v>459957.31</v>
      </c>
      <c r="S139" s="30">
        <v>149091.53</v>
      </c>
      <c r="T139" s="30">
        <v>1.76</v>
      </c>
      <c r="U139" s="29" t="s">
        <v>526</v>
      </c>
      <c r="V139" s="31">
        <v>6.1</v>
      </c>
      <c r="W139" s="12"/>
      <c r="X139" s="12">
        <v>0</v>
      </c>
      <c r="Y139" s="12">
        <v>0</v>
      </c>
      <c r="Z139" s="12">
        <v>0</v>
      </c>
    </row>
    <row r="140" spans="1:26" ht="409.5" x14ac:dyDescent="0.3">
      <c r="A140" s="91">
        <v>137</v>
      </c>
      <c r="B140" s="115">
        <v>126663</v>
      </c>
      <c r="C140" s="115" t="s">
        <v>527</v>
      </c>
      <c r="D140" s="115">
        <v>13</v>
      </c>
      <c r="E140" s="115" t="s">
        <v>491</v>
      </c>
      <c r="F140" s="115" t="s">
        <v>339</v>
      </c>
      <c r="G140" s="115" t="s">
        <v>363</v>
      </c>
      <c r="H140" s="115" t="s">
        <v>528</v>
      </c>
      <c r="I140" s="115" t="s">
        <v>525</v>
      </c>
      <c r="J140" s="115">
        <v>65</v>
      </c>
      <c r="K140" s="116">
        <v>43313</v>
      </c>
      <c r="L140" s="116">
        <v>44252</v>
      </c>
      <c r="M140" s="116">
        <v>45291</v>
      </c>
      <c r="N140" s="30">
        <v>11852647.1</v>
      </c>
      <c r="O140" s="30">
        <v>11780533.1</v>
      </c>
      <c r="P140" s="30">
        <v>10013453.130000001</v>
      </c>
      <c r="Q140" s="30">
        <v>1531469.3</v>
      </c>
      <c r="R140" s="30">
        <v>235610.67</v>
      </c>
      <c r="S140" s="30">
        <v>72114</v>
      </c>
      <c r="T140" s="30">
        <v>72</v>
      </c>
      <c r="U140" s="29" t="s">
        <v>529</v>
      </c>
      <c r="V140" s="31">
        <v>6.1</v>
      </c>
      <c r="W140" s="12"/>
      <c r="X140" s="12">
        <v>4572979.9569999995</v>
      </c>
      <c r="Y140" s="12">
        <v>4572979.9569999995</v>
      </c>
      <c r="Z140" s="12">
        <v>3887032.9620688916</v>
      </c>
    </row>
    <row r="141" spans="1:26" ht="115.5" x14ac:dyDescent="0.3">
      <c r="A141" s="91">
        <v>138</v>
      </c>
      <c r="B141" s="117">
        <v>121430</v>
      </c>
      <c r="C141" s="117">
        <v>3262</v>
      </c>
      <c r="D141" s="117">
        <v>3</v>
      </c>
      <c r="E141" s="117" t="s">
        <v>530</v>
      </c>
      <c r="F141" s="117" t="s">
        <v>531</v>
      </c>
      <c r="G141" s="117" t="s">
        <v>532</v>
      </c>
      <c r="H141" s="117" t="s">
        <v>533</v>
      </c>
      <c r="I141" s="117" t="s">
        <v>534</v>
      </c>
      <c r="J141" s="117">
        <v>76</v>
      </c>
      <c r="K141" s="118">
        <v>42979</v>
      </c>
      <c r="L141" s="118">
        <v>43378</v>
      </c>
      <c r="M141" s="118">
        <v>45291</v>
      </c>
      <c r="N141" s="33">
        <v>5408160.9199999999</v>
      </c>
      <c r="O141" s="33">
        <v>3562937.58</v>
      </c>
      <c r="P141" s="33">
        <v>1817098.17</v>
      </c>
      <c r="Q141" s="33">
        <v>320664.38</v>
      </c>
      <c r="R141" s="33">
        <v>1425175.03</v>
      </c>
      <c r="S141" s="33">
        <v>1845223.34</v>
      </c>
      <c r="T141" s="34">
        <v>0.1699</v>
      </c>
      <c r="U141" s="35" t="s">
        <v>535</v>
      </c>
      <c r="V141" s="36" t="s">
        <v>536</v>
      </c>
      <c r="W141" s="12">
        <f>VLOOKUP(B141,[1]Sheet1!$A:$C,3,FALSE)</f>
        <v>16243.031295999999</v>
      </c>
      <c r="X141" s="12">
        <v>77279.47</v>
      </c>
      <c r="Y141" s="12">
        <v>77279.47</v>
      </c>
      <c r="Z141" s="12">
        <v>39412.53</v>
      </c>
    </row>
    <row r="142" spans="1:26" ht="82.5" x14ac:dyDescent="0.3">
      <c r="A142" s="91">
        <v>139</v>
      </c>
      <c r="B142" s="117">
        <v>125688</v>
      </c>
      <c r="C142" s="117">
        <v>5684</v>
      </c>
      <c r="D142" s="117">
        <v>3</v>
      </c>
      <c r="E142" s="117" t="s">
        <v>537</v>
      </c>
      <c r="F142" s="117" t="s">
        <v>531</v>
      </c>
      <c r="G142" s="117" t="s">
        <v>538</v>
      </c>
      <c r="H142" s="117" t="s">
        <v>539</v>
      </c>
      <c r="I142" s="117" t="s">
        <v>540</v>
      </c>
      <c r="J142" s="117">
        <v>58</v>
      </c>
      <c r="K142" s="118">
        <v>43282</v>
      </c>
      <c r="L142" s="118">
        <v>44036</v>
      </c>
      <c r="M142" s="118">
        <v>45291</v>
      </c>
      <c r="N142" s="37">
        <v>15233922.68</v>
      </c>
      <c r="O142" s="33">
        <v>14635238.33</v>
      </c>
      <c r="P142" s="33">
        <v>7463971.5599999996</v>
      </c>
      <c r="Q142" s="33">
        <v>1317171.44</v>
      </c>
      <c r="R142" s="33">
        <v>5854095.3300000001</v>
      </c>
      <c r="S142" s="33">
        <v>598684.35</v>
      </c>
      <c r="T142" s="34" t="s">
        <v>541</v>
      </c>
      <c r="U142" s="38" t="s">
        <v>542</v>
      </c>
      <c r="V142" s="39" t="s">
        <v>543</v>
      </c>
      <c r="W142" s="12">
        <f>VLOOKUP(B142,[1]Sheet1!$A:$C,3,FALSE)</f>
        <v>26080.100277000001</v>
      </c>
      <c r="X142" s="12">
        <v>129000</v>
      </c>
      <c r="Y142" s="12">
        <v>129000</v>
      </c>
      <c r="Z142" s="12">
        <v>65790</v>
      </c>
    </row>
    <row r="143" spans="1:26" ht="66" x14ac:dyDescent="0.3">
      <c r="A143" s="91">
        <v>140</v>
      </c>
      <c r="B143" s="119">
        <v>126943</v>
      </c>
      <c r="C143" s="119">
        <v>5369</v>
      </c>
      <c r="D143" s="119">
        <v>3</v>
      </c>
      <c r="E143" s="119" t="s">
        <v>192</v>
      </c>
      <c r="F143" s="119" t="s">
        <v>531</v>
      </c>
      <c r="G143" s="119" t="s">
        <v>538</v>
      </c>
      <c r="H143" s="119" t="s">
        <v>544</v>
      </c>
      <c r="I143" s="119" t="s">
        <v>545</v>
      </c>
      <c r="J143" s="119">
        <v>68</v>
      </c>
      <c r="K143" s="120">
        <v>43242</v>
      </c>
      <c r="L143" s="120">
        <v>43966</v>
      </c>
      <c r="M143" s="120">
        <v>45291</v>
      </c>
      <c r="N143" s="40">
        <f>O143+S143</f>
        <v>7012576.8399999999</v>
      </c>
      <c r="O143" s="40">
        <f>P143+Q143+R143</f>
        <v>4982157.6399999997</v>
      </c>
      <c r="P143" s="40">
        <v>4234834</v>
      </c>
      <c r="Q143" s="40">
        <v>0</v>
      </c>
      <c r="R143" s="40">
        <v>747323.64</v>
      </c>
      <c r="S143" s="40">
        <v>2030419.2</v>
      </c>
      <c r="T143" s="41">
        <v>0.45619999999999999</v>
      </c>
      <c r="U143" s="42" t="s">
        <v>546</v>
      </c>
      <c r="V143" s="36" t="s">
        <v>536</v>
      </c>
      <c r="W143" s="12">
        <f>VLOOKUP(B143,[1]Sheet1!$A:$C,3,FALSE)</f>
        <v>21975.541692999999</v>
      </c>
      <c r="X143" s="12">
        <v>107100</v>
      </c>
      <c r="Y143" s="12">
        <v>107100</v>
      </c>
      <c r="Z143" s="12">
        <v>91035</v>
      </c>
    </row>
    <row r="144" spans="1:26" ht="115.5" x14ac:dyDescent="0.3">
      <c r="A144" s="91">
        <v>141</v>
      </c>
      <c r="B144" s="119">
        <v>124360</v>
      </c>
      <c r="C144" s="121">
        <v>5878</v>
      </c>
      <c r="D144" s="119">
        <v>3</v>
      </c>
      <c r="E144" s="119" t="s">
        <v>547</v>
      </c>
      <c r="F144" s="119" t="s">
        <v>531</v>
      </c>
      <c r="G144" s="122" t="s">
        <v>532</v>
      </c>
      <c r="H144" s="123" t="s">
        <v>548</v>
      </c>
      <c r="I144" s="119" t="s">
        <v>549</v>
      </c>
      <c r="J144" s="119">
        <v>77</v>
      </c>
      <c r="K144" s="124">
        <v>42950</v>
      </c>
      <c r="L144" s="120">
        <v>44076</v>
      </c>
      <c r="M144" s="125">
        <v>45291</v>
      </c>
      <c r="N144" s="40">
        <v>22359212.990000002</v>
      </c>
      <c r="O144" s="43">
        <v>17466326.490000002</v>
      </c>
      <c r="P144" s="43">
        <v>14846377.51</v>
      </c>
      <c r="Q144" s="43">
        <v>2270622.4500000002</v>
      </c>
      <c r="R144" s="43">
        <v>349326.53</v>
      </c>
      <c r="S144" s="43">
        <v>4892886.5</v>
      </c>
      <c r="T144" s="34">
        <v>0.1241</v>
      </c>
      <c r="U144" s="32" t="s">
        <v>550</v>
      </c>
      <c r="V144" s="36" t="s">
        <v>536</v>
      </c>
      <c r="W144" s="12">
        <f>VLOOKUP(B144,[1]Sheet1!$A:$C,3,FALSE)</f>
        <v>85463.260093000004</v>
      </c>
      <c r="X144" s="12">
        <v>421172.17999999993</v>
      </c>
      <c r="Y144" s="12">
        <v>421172.18</v>
      </c>
      <c r="Z144" s="12">
        <v>357996.35485363519</v>
      </c>
    </row>
    <row r="145" spans="1:26" ht="198" x14ac:dyDescent="0.3">
      <c r="A145" s="91">
        <v>142</v>
      </c>
      <c r="B145" s="126">
        <v>123492</v>
      </c>
      <c r="C145" s="126">
        <v>5745</v>
      </c>
      <c r="D145" s="126">
        <v>3</v>
      </c>
      <c r="E145" s="126" t="s">
        <v>247</v>
      </c>
      <c r="F145" s="126" t="s">
        <v>531</v>
      </c>
      <c r="G145" s="126" t="s">
        <v>551</v>
      </c>
      <c r="H145" s="126" t="s">
        <v>552</v>
      </c>
      <c r="I145" s="126" t="s">
        <v>553</v>
      </c>
      <c r="J145" s="126">
        <v>68</v>
      </c>
      <c r="K145" s="127">
        <v>43070</v>
      </c>
      <c r="L145" s="127">
        <v>44029</v>
      </c>
      <c r="M145" s="127">
        <v>45138</v>
      </c>
      <c r="N145" s="44">
        <v>23920059.5</v>
      </c>
      <c r="O145" s="44">
        <f>P145+Q145+S145</f>
        <v>23507903.759999998</v>
      </c>
      <c r="P145" s="44">
        <v>17516618.579999998</v>
      </c>
      <c r="Q145" s="44">
        <v>2679012.23</v>
      </c>
      <c r="R145" s="44">
        <v>412155.74</v>
      </c>
      <c r="S145" s="44">
        <v>3312272.95</v>
      </c>
      <c r="T145" s="41">
        <v>0.18</v>
      </c>
      <c r="U145" s="45" t="s">
        <v>554</v>
      </c>
      <c r="V145" s="36" t="s">
        <v>536</v>
      </c>
      <c r="W145" s="12">
        <f>VLOOKUP(B145,[1]Sheet1!$A:$C,3,FALSE)</f>
        <v>461333.069578</v>
      </c>
      <c r="X145" s="12">
        <v>2270316.63</v>
      </c>
      <c r="Y145" s="12">
        <v>2270316.63</v>
      </c>
      <c r="Z145" s="12">
        <v>1929769.1403351503</v>
      </c>
    </row>
    <row r="146" spans="1:26" ht="82.5" x14ac:dyDescent="0.3">
      <c r="A146" s="91">
        <v>143</v>
      </c>
      <c r="B146" s="128">
        <v>128915</v>
      </c>
      <c r="C146" s="128">
        <v>4955</v>
      </c>
      <c r="D146" s="128">
        <v>4</v>
      </c>
      <c r="E146" s="128" t="s">
        <v>555</v>
      </c>
      <c r="F146" s="117" t="s">
        <v>531</v>
      </c>
      <c r="G146" s="128" t="s">
        <v>538</v>
      </c>
      <c r="H146" s="117" t="s">
        <v>556</v>
      </c>
      <c r="I146" s="117" t="s">
        <v>557</v>
      </c>
      <c r="J146" s="128">
        <v>73</v>
      </c>
      <c r="K146" s="118">
        <v>43070</v>
      </c>
      <c r="L146" s="118">
        <v>43796</v>
      </c>
      <c r="M146" s="118">
        <v>45291</v>
      </c>
      <c r="N146" s="43">
        <v>12286925.399999999</v>
      </c>
      <c r="O146" s="43">
        <v>12286925.399999999</v>
      </c>
      <c r="P146" s="43">
        <v>10443886.609999999</v>
      </c>
      <c r="Q146" s="43">
        <v>1597300.28</v>
      </c>
      <c r="R146" s="43">
        <v>245738.51</v>
      </c>
      <c r="S146" s="43">
        <v>0</v>
      </c>
      <c r="T146" s="46">
        <v>2.3199999999999998E-2</v>
      </c>
      <c r="U146" s="47" t="s">
        <v>558</v>
      </c>
      <c r="V146" s="36" t="s">
        <v>536</v>
      </c>
      <c r="W146" s="12">
        <f>VLOOKUP(B146,[1]Sheet1!$A:$C,3,FALSE)</f>
        <v>25892.460850000003</v>
      </c>
      <c r="X146" s="12">
        <v>125275.44000000002</v>
      </c>
      <c r="Y146" s="12">
        <v>125275.44</v>
      </c>
      <c r="Z146" s="12">
        <v>106484.12000000001</v>
      </c>
    </row>
    <row r="147" spans="1:26" ht="99" x14ac:dyDescent="0.3">
      <c r="A147" s="91">
        <v>144</v>
      </c>
      <c r="B147" s="126">
        <v>126978</v>
      </c>
      <c r="C147" s="126">
        <v>4493</v>
      </c>
      <c r="D147" s="129">
        <v>4</v>
      </c>
      <c r="E147" s="129" t="s">
        <v>559</v>
      </c>
      <c r="F147" s="129" t="s">
        <v>531</v>
      </c>
      <c r="G147" s="129" t="s">
        <v>532</v>
      </c>
      <c r="H147" s="129" t="s">
        <v>560</v>
      </c>
      <c r="I147" s="129" t="s">
        <v>534</v>
      </c>
      <c r="J147" s="129">
        <v>66</v>
      </c>
      <c r="K147" s="130">
        <v>43191</v>
      </c>
      <c r="L147" s="130">
        <v>43672</v>
      </c>
      <c r="M147" s="130">
        <v>45199</v>
      </c>
      <c r="N147" s="49">
        <v>5087264.16</v>
      </c>
      <c r="O147" s="49">
        <v>5087263.16</v>
      </c>
      <c r="P147" s="49">
        <v>4324174.54</v>
      </c>
      <c r="Q147" s="49">
        <v>661344.34</v>
      </c>
      <c r="R147" s="49">
        <v>101745.28</v>
      </c>
      <c r="S147" s="49">
        <v>0</v>
      </c>
      <c r="T147" s="50">
        <v>3.7100000000000001E-2</v>
      </c>
      <c r="U147" s="51" t="s">
        <v>561</v>
      </c>
      <c r="V147" s="52" t="s">
        <v>536</v>
      </c>
      <c r="W147" s="12">
        <f>VLOOKUP(B147,[1]Sheet1!$A:$C,3,FALSE)</f>
        <v>21281.152905999999</v>
      </c>
      <c r="X147" s="12">
        <v>102741.15</v>
      </c>
      <c r="Y147" s="12">
        <v>102741.15</v>
      </c>
      <c r="Z147" s="12">
        <v>87329.98</v>
      </c>
    </row>
    <row r="148" spans="1:26" ht="82.5" x14ac:dyDescent="0.3">
      <c r="A148" s="91">
        <v>145</v>
      </c>
      <c r="B148" s="131">
        <v>128292</v>
      </c>
      <c r="C148" s="131">
        <v>4943</v>
      </c>
      <c r="D148" s="131">
        <v>4</v>
      </c>
      <c r="E148" s="131" t="s">
        <v>562</v>
      </c>
      <c r="F148" s="119" t="s">
        <v>531</v>
      </c>
      <c r="G148" s="131" t="s">
        <v>532</v>
      </c>
      <c r="H148" s="119" t="s">
        <v>563</v>
      </c>
      <c r="I148" s="129" t="s">
        <v>534</v>
      </c>
      <c r="J148" s="131">
        <v>67</v>
      </c>
      <c r="K148" s="120">
        <v>43252</v>
      </c>
      <c r="L148" s="132">
        <v>43798</v>
      </c>
      <c r="M148" s="120">
        <v>45291</v>
      </c>
      <c r="N148" s="53">
        <v>12130063.619999999</v>
      </c>
      <c r="O148" s="54">
        <v>11672758.52</v>
      </c>
      <c r="P148" s="54">
        <v>9921844.75</v>
      </c>
      <c r="Q148" s="54">
        <v>1517458.6</v>
      </c>
      <c r="R148" s="54">
        <v>233455.17</v>
      </c>
      <c r="S148" s="54">
        <v>457305.1</v>
      </c>
      <c r="T148" s="55">
        <v>4.1399999999999999E-2</v>
      </c>
      <c r="U148" s="56" t="s">
        <v>564</v>
      </c>
      <c r="V148" s="52" t="s">
        <v>536</v>
      </c>
      <c r="W148" s="12">
        <f>VLOOKUP(B148,[1]Sheet1!$A:$C,3,FALSE)</f>
        <v>76500.158031999992</v>
      </c>
      <c r="X148" s="12">
        <v>374742.18000000005</v>
      </c>
      <c r="Y148" s="12">
        <v>374742.18</v>
      </c>
      <c r="Z148" s="12">
        <v>318530.86</v>
      </c>
    </row>
    <row r="149" spans="1:26" ht="66" x14ac:dyDescent="0.3">
      <c r="A149" s="91">
        <v>146</v>
      </c>
      <c r="B149" s="129">
        <v>117308</v>
      </c>
      <c r="C149" s="129">
        <v>1722</v>
      </c>
      <c r="D149" s="129">
        <v>5</v>
      </c>
      <c r="E149" s="129" t="s">
        <v>267</v>
      </c>
      <c r="F149" s="129" t="s">
        <v>531</v>
      </c>
      <c r="G149" s="129" t="s">
        <v>538</v>
      </c>
      <c r="H149" s="129" t="s">
        <v>565</v>
      </c>
      <c r="I149" s="129" t="s">
        <v>566</v>
      </c>
      <c r="J149" s="129">
        <v>93</v>
      </c>
      <c r="K149" s="130">
        <v>42482</v>
      </c>
      <c r="L149" s="130">
        <v>43193</v>
      </c>
      <c r="M149" s="130">
        <v>45291</v>
      </c>
      <c r="N149" s="49">
        <f>SUM(O149,S149)</f>
        <v>5929625.2299999995</v>
      </c>
      <c r="O149" s="49">
        <v>5851597.71</v>
      </c>
      <c r="P149" s="49">
        <v>4973858.05</v>
      </c>
      <c r="Q149" s="49">
        <v>760707.71</v>
      </c>
      <c r="R149" s="49">
        <v>117031.95</v>
      </c>
      <c r="S149" s="49">
        <v>78027.520000000004</v>
      </c>
      <c r="T149" s="50">
        <v>0.29389999999999999</v>
      </c>
      <c r="U149" s="57" t="s">
        <v>567</v>
      </c>
      <c r="V149" s="58" t="s">
        <v>536</v>
      </c>
      <c r="W149" s="12">
        <f>VLOOKUP(B149,[1]Sheet1!$A:$C,3,FALSE)</f>
        <v>128432.13081199999</v>
      </c>
      <c r="X149" s="12">
        <v>632267.26</v>
      </c>
      <c r="Y149" s="12">
        <v>632267.26</v>
      </c>
      <c r="Z149" s="12">
        <v>537427.18000000005</v>
      </c>
    </row>
    <row r="150" spans="1:26" ht="181.5" x14ac:dyDescent="0.3">
      <c r="A150" s="91">
        <v>147</v>
      </c>
      <c r="B150" s="128">
        <v>121530</v>
      </c>
      <c r="C150" s="128">
        <v>6387</v>
      </c>
      <c r="D150" s="128">
        <v>10</v>
      </c>
      <c r="E150" s="91">
        <v>10.3</v>
      </c>
      <c r="F150" s="117" t="s">
        <v>531</v>
      </c>
      <c r="G150" s="128" t="s">
        <v>532</v>
      </c>
      <c r="H150" s="117" t="s">
        <v>568</v>
      </c>
      <c r="I150" s="117" t="s">
        <v>569</v>
      </c>
      <c r="J150" s="128">
        <v>64</v>
      </c>
      <c r="K150" s="133">
        <v>43160</v>
      </c>
      <c r="L150" s="133">
        <v>44169</v>
      </c>
      <c r="M150" s="118">
        <v>45107</v>
      </c>
      <c r="N150" s="59">
        <f>O150+R150+S150</f>
        <v>21356581.34</v>
      </c>
      <c r="O150" s="59">
        <f>P150+Q150</f>
        <v>21340553.870000001</v>
      </c>
      <c r="P150" s="59">
        <v>18139470.75</v>
      </c>
      <c r="Q150" s="59">
        <v>3201083.12</v>
      </c>
      <c r="R150" s="59">
        <v>0</v>
      </c>
      <c r="S150" s="59">
        <v>16027.47</v>
      </c>
      <c r="T150" s="60">
        <v>0.26069999999999999</v>
      </c>
      <c r="U150" s="61" t="s">
        <v>570</v>
      </c>
      <c r="V150" s="52" t="s">
        <v>536</v>
      </c>
      <c r="W150" s="12">
        <f>VLOOKUP(B150,[1]Sheet1!$A:$C,3,FALSE)</f>
        <v>14377.676617000001</v>
      </c>
      <c r="X150" s="12">
        <v>2114919.2540000002</v>
      </c>
      <c r="Y150" s="12">
        <v>2114919.2540000002</v>
      </c>
      <c r="Z150" s="12">
        <v>1797681.3694438781</v>
      </c>
    </row>
    <row r="151" spans="1:26" ht="82.5" x14ac:dyDescent="0.3">
      <c r="A151" s="91">
        <v>148</v>
      </c>
      <c r="B151" s="129">
        <v>126160</v>
      </c>
      <c r="C151" s="129">
        <v>4130</v>
      </c>
      <c r="D151" s="129">
        <v>3</v>
      </c>
      <c r="E151" s="129" t="s">
        <v>192</v>
      </c>
      <c r="F151" s="129" t="s">
        <v>531</v>
      </c>
      <c r="G151" s="129" t="s">
        <v>532</v>
      </c>
      <c r="H151" s="129" t="s">
        <v>892</v>
      </c>
      <c r="I151" s="129" t="s">
        <v>534</v>
      </c>
      <c r="J151" s="129">
        <v>72</v>
      </c>
      <c r="K151" s="130">
        <v>43009</v>
      </c>
      <c r="L151" s="130">
        <v>43574</v>
      </c>
      <c r="M151" s="134">
        <v>45199</v>
      </c>
      <c r="N151" s="85">
        <v>5555221.3800000008</v>
      </c>
      <c r="O151" s="85">
        <v>5188725.1100000003</v>
      </c>
      <c r="P151" s="85">
        <v>4410416.37</v>
      </c>
      <c r="Q151" s="85">
        <v>674534.24</v>
      </c>
      <c r="R151" s="85">
        <v>103774.5</v>
      </c>
      <c r="S151" s="85">
        <v>366496.27</v>
      </c>
      <c r="T151" s="50">
        <v>4.2599999999999999E-2</v>
      </c>
      <c r="U151" s="79" t="s">
        <v>893</v>
      </c>
      <c r="V151" s="58" t="s">
        <v>536</v>
      </c>
      <c r="W151" s="12"/>
      <c r="X151" s="12">
        <v>77118.789999999994</v>
      </c>
      <c r="Y151" s="12">
        <v>77118.789999999994</v>
      </c>
      <c r="Z151" s="12">
        <v>65550.98</v>
      </c>
    </row>
    <row r="152" spans="1:26" ht="66" x14ac:dyDescent="0.3">
      <c r="A152" s="91">
        <v>149</v>
      </c>
      <c r="B152" s="129">
        <v>126182</v>
      </c>
      <c r="C152" s="129">
        <v>4428</v>
      </c>
      <c r="D152" s="129">
        <v>3</v>
      </c>
      <c r="E152" s="129" t="s">
        <v>192</v>
      </c>
      <c r="F152" s="129" t="s">
        <v>531</v>
      </c>
      <c r="G152" s="129" t="s">
        <v>532</v>
      </c>
      <c r="H152" s="129" t="s">
        <v>894</v>
      </c>
      <c r="I152" s="129" t="s">
        <v>534</v>
      </c>
      <c r="J152" s="129">
        <v>71</v>
      </c>
      <c r="K152" s="130">
        <v>43009</v>
      </c>
      <c r="L152" s="130">
        <v>43644</v>
      </c>
      <c r="M152" s="134">
        <v>45169</v>
      </c>
      <c r="N152" s="85">
        <v>5802354.6199999992</v>
      </c>
      <c r="O152" s="85">
        <v>3865228.9899999998</v>
      </c>
      <c r="P152" s="85">
        <v>3285444.65</v>
      </c>
      <c r="Q152" s="85">
        <v>502479.77</v>
      </c>
      <c r="R152" s="85">
        <v>77304.570000000007</v>
      </c>
      <c r="S152" s="85">
        <v>1937125.63</v>
      </c>
      <c r="T152" s="50">
        <v>0.04</v>
      </c>
      <c r="U152" s="80" t="s">
        <v>895</v>
      </c>
      <c r="V152" s="52" t="s">
        <v>536</v>
      </c>
      <c r="W152" s="12"/>
      <c r="X152" s="12">
        <v>102696.32000000001</v>
      </c>
      <c r="Y152" s="12">
        <v>102696.32000000001</v>
      </c>
      <c r="Z152" s="12">
        <v>87291.88</v>
      </c>
    </row>
    <row r="153" spans="1:26" ht="132" x14ac:dyDescent="0.3">
      <c r="A153" s="91">
        <v>150</v>
      </c>
      <c r="B153" s="119">
        <v>127075</v>
      </c>
      <c r="C153" s="119">
        <v>5515</v>
      </c>
      <c r="D153" s="119">
        <v>3</v>
      </c>
      <c r="E153" s="119" t="s">
        <v>192</v>
      </c>
      <c r="F153" s="119" t="s">
        <v>531</v>
      </c>
      <c r="G153" s="119" t="s">
        <v>896</v>
      </c>
      <c r="H153" s="119" t="s">
        <v>897</v>
      </c>
      <c r="I153" s="119" t="s">
        <v>898</v>
      </c>
      <c r="J153" s="119">
        <v>66</v>
      </c>
      <c r="K153" s="120">
        <v>43286</v>
      </c>
      <c r="L153" s="120">
        <v>43972</v>
      </c>
      <c r="M153" s="120">
        <v>45291</v>
      </c>
      <c r="N153" s="40">
        <v>5311690.34</v>
      </c>
      <c r="O153" s="40">
        <v>4105239.7800000003</v>
      </c>
      <c r="P153" s="40">
        <v>3489453.81</v>
      </c>
      <c r="Q153" s="40">
        <v>0</v>
      </c>
      <c r="R153" s="40">
        <v>615785.97</v>
      </c>
      <c r="S153" s="40">
        <v>1206450.56</v>
      </c>
      <c r="T153" s="34">
        <v>0.245</v>
      </c>
      <c r="U153" s="81" t="s">
        <v>899</v>
      </c>
      <c r="V153" s="58" t="s">
        <v>536</v>
      </c>
      <c r="W153" s="12"/>
      <c r="X153" s="12">
        <v>89674.240000000005</v>
      </c>
      <c r="Y153" s="12">
        <v>89674.240000000005</v>
      </c>
      <c r="Z153" s="12">
        <v>76223.103999999992</v>
      </c>
    </row>
    <row r="154" spans="1:26" ht="75" x14ac:dyDescent="0.3">
      <c r="A154" s="91">
        <v>151</v>
      </c>
      <c r="B154" s="129">
        <v>128914</v>
      </c>
      <c r="C154" s="129">
        <v>4833</v>
      </c>
      <c r="D154" s="129">
        <v>4</v>
      </c>
      <c r="E154" s="129" t="s">
        <v>555</v>
      </c>
      <c r="F154" s="135" t="s">
        <v>531</v>
      </c>
      <c r="G154" s="129" t="s">
        <v>538</v>
      </c>
      <c r="H154" s="129" t="s">
        <v>900</v>
      </c>
      <c r="I154" s="117" t="s">
        <v>557</v>
      </c>
      <c r="J154" s="136">
        <v>70</v>
      </c>
      <c r="K154" s="130">
        <v>43160</v>
      </c>
      <c r="L154" s="130">
        <v>43752</v>
      </c>
      <c r="M154" s="130">
        <v>45291</v>
      </c>
      <c r="N154" s="59">
        <v>13027531</v>
      </c>
      <c r="O154" s="59">
        <v>13027530</v>
      </c>
      <c r="P154" s="59">
        <v>11073401</v>
      </c>
      <c r="Q154" s="59">
        <v>1693579</v>
      </c>
      <c r="R154" s="59">
        <v>260550</v>
      </c>
      <c r="S154" s="59">
        <v>0</v>
      </c>
      <c r="T154" s="60">
        <v>3.5999999999999997E-2</v>
      </c>
      <c r="U154" s="82" t="s">
        <v>901</v>
      </c>
      <c r="V154" s="52" t="s">
        <v>536</v>
      </c>
      <c r="W154" s="12"/>
      <c r="X154" s="12">
        <v>128973.18000000001</v>
      </c>
      <c r="Y154" s="12">
        <v>128973.18000000001</v>
      </c>
      <c r="Z154" s="12">
        <v>109627.2</v>
      </c>
    </row>
    <row r="155" spans="1:26" ht="135" x14ac:dyDescent="0.3">
      <c r="A155" s="91">
        <v>152</v>
      </c>
      <c r="B155" s="128">
        <v>127373</v>
      </c>
      <c r="C155" s="128">
        <v>4982</v>
      </c>
      <c r="D155" s="128">
        <v>4</v>
      </c>
      <c r="E155" s="128" t="s">
        <v>555</v>
      </c>
      <c r="F155" s="117" t="s">
        <v>531</v>
      </c>
      <c r="G155" s="128" t="s">
        <v>538</v>
      </c>
      <c r="H155" s="117" t="s">
        <v>902</v>
      </c>
      <c r="I155" s="117" t="s">
        <v>557</v>
      </c>
      <c r="J155" s="128">
        <v>73</v>
      </c>
      <c r="K155" s="118">
        <v>43070</v>
      </c>
      <c r="L155" s="118">
        <v>43811</v>
      </c>
      <c r="M155" s="118">
        <v>45291</v>
      </c>
      <c r="N155" s="43">
        <v>4968292.2699999996</v>
      </c>
      <c r="O155" s="43">
        <v>4858365.32</v>
      </c>
      <c r="P155" s="43">
        <v>4129610.54</v>
      </c>
      <c r="Q155" s="43">
        <v>631587.47</v>
      </c>
      <c r="R155" s="43">
        <v>109926.95</v>
      </c>
      <c r="S155" s="43">
        <v>0</v>
      </c>
      <c r="T155" s="46">
        <v>3.9699999999999999E-2</v>
      </c>
      <c r="U155" s="83" t="s">
        <v>903</v>
      </c>
      <c r="V155" s="58" t="s">
        <v>536</v>
      </c>
      <c r="W155" s="12"/>
      <c r="X155" s="12">
        <v>61637.87</v>
      </c>
      <c r="Y155" s="12">
        <v>61637.869999999995</v>
      </c>
      <c r="Z155" s="12">
        <v>52392.200000000004</v>
      </c>
    </row>
    <row r="156" spans="1:26" ht="135" x14ac:dyDescent="0.3">
      <c r="A156" s="91">
        <v>153</v>
      </c>
      <c r="B156" s="137">
        <v>127944</v>
      </c>
      <c r="C156" s="137">
        <v>4548</v>
      </c>
      <c r="D156" s="137">
        <v>4</v>
      </c>
      <c r="E156" s="137" t="s">
        <v>263</v>
      </c>
      <c r="F156" s="137" t="s">
        <v>531</v>
      </c>
      <c r="G156" s="137" t="s">
        <v>532</v>
      </c>
      <c r="H156" s="137" t="s">
        <v>904</v>
      </c>
      <c r="I156" s="135" t="s">
        <v>534</v>
      </c>
      <c r="J156" s="137">
        <v>97</v>
      </c>
      <c r="K156" s="138">
        <v>42276</v>
      </c>
      <c r="L156" s="138">
        <v>43672</v>
      </c>
      <c r="M156" s="138">
        <v>45199</v>
      </c>
      <c r="N156" s="43">
        <v>7983243.6299999999</v>
      </c>
      <c r="O156" s="43">
        <v>7336871.6299999999</v>
      </c>
      <c r="P156" s="43">
        <v>6236341.25</v>
      </c>
      <c r="Q156" s="43">
        <v>953793.38</v>
      </c>
      <c r="R156" s="43">
        <v>146737</v>
      </c>
      <c r="S156" s="43">
        <v>646371</v>
      </c>
      <c r="T156" s="46">
        <v>0.18709999999999999</v>
      </c>
      <c r="U156" s="82" t="s">
        <v>905</v>
      </c>
      <c r="V156" s="52" t="s">
        <v>536</v>
      </c>
      <c r="W156" s="12"/>
      <c r="X156" s="12">
        <v>1235586.5</v>
      </c>
      <c r="Y156" s="12">
        <v>1235586.5</v>
      </c>
      <c r="Z156" s="12">
        <v>1050248.52</v>
      </c>
    </row>
    <row r="157" spans="1:26" ht="409.5" x14ac:dyDescent="0.3">
      <c r="A157" s="91">
        <v>154</v>
      </c>
      <c r="B157" s="135">
        <v>118342</v>
      </c>
      <c r="C157" s="135">
        <v>103</v>
      </c>
      <c r="D157" s="135">
        <v>7</v>
      </c>
      <c r="E157" s="139" t="s">
        <v>906</v>
      </c>
      <c r="F157" s="135" t="s">
        <v>531</v>
      </c>
      <c r="G157" s="135" t="s">
        <v>907</v>
      </c>
      <c r="H157" s="135" t="s">
        <v>908</v>
      </c>
      <c r="I157" s="135" t="s">
        <v>909</v>
      </c>
      <c r="J157" s="135">
        <v>87</v>
      </c>
      <c r="K157" s="134">
        <v>42647</v>
      </c>
      <c r="L157" s="134">
        <v>42912</v>
      </c>
      <c r="M157" s="134">
        <v>45290</v>
      </c>
      <c r="N157" s="49">
        <v>9453899.1300000008</v>
      </c>
      <c r="O157" s="49">
        <v>9340498.1899999995</v>
      </c>
      <c r="P157" s="49">
        <v>7939423.46</v>
      </c>
      <c r="Q157" s="49">
        <v>1214264.76</v>
      </c>
      <c r="R157" s="49">
        <v>186809.97</v>
      </c>
      <c r="S157" s="49">
        <v>113400.95</v>
      </c>
      <c r="T157" s="60">
        <v>0.31</v>
      </c>
      <c r="U157" s="84" t="s">
        <v>910</v>
      </c>
      <c r="V157" s="58" t="s">
        <v>536</v>
      </c>
      <c r="W157" s="12"/>
      <c r="X157" s="12">
        <v>2223077.14</v>
      </c>
      <c r="Y157" s="12">
        <v>2223077.14</v>
      </c>
      <c r="Z157" s="12">
        <v>1889615.5700000003</v>
      </c>
    </row>
    <row r="158" spans="1:26" ht="132" x14ac:dyDescent="0.3">
      <c r="A158" s="91">
        <v>155</v>
      </c>
      <c r="B158" s="128">
        <v>123699</v>
      </c>
      <c r="C158" s="128">
        <v>5175</v>
      </c>
      <c r="D158" s="136">
        <v>10</v>
      </c>
      <c r="E158" s="136" t="s">
        <v>911</v>
      </c>
      <c r="F158" s="135" t="s">
        <v>531</v>
      </c>
      <c r="G158" s="136" t="s">
        <v>532</v>
      </c>
      <c r="H158" s="117" t="s">
        <v>912</v>
      </c>
      <c r="I158" s="117" t="s">
        <v>534</v>
      </c>
      <c r="J158" s="128">
        <v>69</v>
      </c>
      <c r="K158" s="133">
        <v>43191</v>
      </c>
      <c r="L158" s="133">
        <v>43920</v>
      </c>
      <c r="M158" s="140">
        <v>45291</v>
      </c>
      <c r="N158" s="43">
        <v>12244751.970000001</v>
      </c>
      <c r="O158" s="43">
        <v>11707679.93</v>
      </c>
      <c r="P158" s="43">
        <v>9951527.9399999995</v>
      </c>
      <c r="Q158" s="43">
        <v>1521998.39</v>
      </c>
      <c r="R158" s="59">
        <v>234153.60000000001</v>
      </c>
      <c r="S158" s="59">
        <v>537072.04</v>
      </c>
      <c r="T158" s="60">
        <v>0.32</v>
      </c>
      <c r="U158" s="48" t="s">
        <v>913</v>
      </c>
      <c r="V158" s="52" t="s">
        <v>536</v>
      </c>
      <c r="W158" s="12"/>
      <c r="X158" s="12">
        <v>22817.88</v>
      </c>
      <c r="Y158" s="12">
        <v>22817.88</v>
      </c>
      <c r="Z158" s="12">
        <v>19395.198</v>
      </c>
    </row>
    <row r="159" spans="1:26" ht="49.5" x14ac:dyDescent="0.3">
      <c r="A159" s="91">
        <v>156</v>
      </c>
      <c r="B159" s="100">
        <v>121443</v>
      </c>
      <c r="C159" s="100">
        <v>4477</v>
      </c>
      <c r="D159" s="100">
        <v>3</v>
      </c>
      <c r="E159" s="100" t="s">
        <v>571</v>
      </c>
      <c r="F159" s="100" t="s">
        <v>572</v>
      </c>
      <c r="G159" s="100" t="s">
        <v>573</v>
      </c>
      <c r="H159" s="100" t="s">
        <v>574</v>
      </c>
      <c r="I159" s="100" t="s">
        <v>575</v>
      </c>
      <c r="J159" s="100">
        <v>53</v>
      </c>
      <c r="K159" s="101" t="s">
        <v>576</v>
      </c>
      <c r="L159" s="101" t="s">
        <v>576</v>
      </c>
      <c r="M159" s="101" t="s">
        <v>577</v>
      </c>
      <c r="N159" s="62">
        <v>24705881.550000001</v>
      </c>
      <c r="O159" s="62">
        <v>24184804.989999998</v>
      </c>
      <c r="P159" s="62">
        <v>12334250.539999999</v>
      </c>
      <c r="Q159" s="62">
        <v>2176632.4500000002</v>
      </c>
      <c r="R159" s="62">
        <v>9673922</v>
      </c>
      <c r="S159" s="62">
        <v>521076.56</v>
      </c>
      <c r="T159" s="62">
        <v>51.61</v>
      </c>
      <c r="U159" s="9" t="s">
        <v>578</v>
      </c>
      <c r="V159" s="19">
        <v>6.1</v>
      </c>
      <c r="W159" s="12">
        <f>VLOOKUP(B159,[1]Sheet1!$A:$C,3,FALSE)</f>
        <v>2591964.3456709995</v>
      </c>
      <c r="X159" s="12">
        <v>12735942.02</v>
      </c>
      <c r="Y159" s="12">
        <v>12735942.02</v>
      </c>
      <c r="Z159" s="12">
        <v>6495330.4799999995</v>
      </c>
    </row>
    <row r="160" spans="1:26" ht="132" x14ac:dyDescent="0.3">
      <c r="A160" s="91">
        <v>157</v>
      </c>
      <c r="B160" s="100">
        <v>121587</v>
      </c>
      <c r="C160" s="100">
        <v>4089</v>
      </c>
      <c r="D160" s="100">
        <v>3</v>
      </c>
      <c r="E160" s="100" t="s">
        <v>571</v>
      </c>
      <c r="F160" s="100" t="s">
        <v>572</v>
      </c>
      <c r="G160" s="100" t="s">
        <v>579</v>
      </c>
      <c r="H160" s="100" t="s">
        <v>580</v>
      </c>
      <c r="I160" s="100" t="s">
        <v>581</v>
      </c>
      <c r="J160" s="100">
        <v>57</v>
      </c>
      <c r="K160" s="101" t="s">
        <v>582</v>
      </c>
      <c r="L160" s="101" t="s">
        <v>582</v>
      </c>
      <c r="M160" s="101" t="s">
        <v>583</v>
      </c>
      <c r="N160" s="62">
        <v>7587740.6600000001</v>
      </c>
      <c r="O160" s="62">
        <v>4223970.1900000004</v>
      </c>
      <c r="P160" s="62">
        <v>2154224.79</v>
      </c>
      <c r="Q160" s="62">
        <v>380157.32</v>
      </c>
      <c r="R160" s="62">
        <v>1689588.08</v>
      </c>
      <c r="S160" s="62">
        <v>3363770.47</v>
      </c>
      <c r="T160" s="62">
        <v>1.05</v>
      </c>
      <c r="U160" s="63" t="s">
        <v>584</v>
      </c>
      <c r="V160" s="19">
        <v>6.1</v>
      </c>
      <c r="W160" s="12">
        <f>VLOOKUP(B160,[1]Sheet1!$A:$C,3,FALSE)</f>
        <v>155.28812300000001</v>
      </c>
      <c r="X160" s="12">
        <v>749.7</v>
      </c>
      <c r="Y160" s="12">
        <v>749.7</v>
      </c>
      <c r="Z160" s="12">
        <v>382.35</v>
      </c>
    </row>
    <row r="161" spans="1:26" ht="148.5" x14ac:dyDescent="0.3">
      <c r="A161" s="91">
        <v>158</v>
      </c>
      <c r="B161" s="100">
        <v>121578</v>
      </c>
      <c r="C161" s="100">
        <v>4025</v>
      </c>
      <c r="D161" s="100">
        <v>3</v>
      </c>
      <c r="E161" s="100" t="s">
        <v>571</v>
      </c>
      <c r="F161" s="100" t="s">
        <v>572</v>
      </c>
      <c r="G161" s="100" t="s">
        <v>579</v>
      </c>
      <c r="H161" s="100" t="s">
        <v>585</v>
      </c>
      <c r="I161" s="100" t="s">
        <v>581</v>
      </c>
      <c r="J161" s="100">
        <v>57</v>
      </c>
      <c r="K161" s="101" t="s">
        <v>582</v>
      </c>
      <c r="L161" s="101" t="s">
        <v>582</v>
      </c>
      <c r="M161" s="101" t="s">
        <v>583</v>
      </c>
      <c r="N161" s="62">
        <v>9102613.4900000002</v>
      </c>
      <c r="O161" s="62">
        <v>8888803.3300000001</v>
      </c>
      <c r="P161" s="62">
        <v>4533289.7</v>
      </c>
      <c r="Q161" s="62">
        <v>799992.26</v>
      </c>
      <c r="R161" s="62">
        <v>3555521.37</v>
      </c>
      <c r="S161" s="62">
        <v>213810.16</v>
      </c>
      <c r="T161" s="62">
        <v>1.63</v>
      </c>
      <c r="U161" s="63" t="s">
        <v>586</v>
      </c>
      <c r="V161" s="19">
        <v>6.1</v>
      </c>
      <c r="W161" s="12">
        <f>VLOOKUP(B161,[1]Sheet1!$A:$C,3,FALSE)</f>
        <v>270.25911000000002</v>
      </c>
      <c r="X161" s="12">
        <v>1309</v>
      </c>
      <c r="Y161" s="12">
        <v>1309</v>
      </c>
      <c r="Z161" s="12">
        <v>667.59</v>
      </c>
    </row>
    <row r="162" spans="1:26" ht="165" x14ac:dyDescent="0.3">
      <c r="A162" s="91">
        <v>159</v>
      </c>
      <c r="B162" s="100">
        <v>121436</v>
      </c>
      <c r="C162" s="100">
        <v>4078</v>
      </c>
      <c r="D162" s="100">
        <v>3</v>
      </c>
      <c r="E162" s="100" t="s">
        <v>571</v>
      </c>
      <c r="F162" s="100" t="s">
        <v>572</v>
      </c>
      <c r="G162" s="100" t="s">
        <v>579</v>
      </c>
      <c r="H162" s="100" t="s">
        <v>587</v>
      </c>
      <c r="I162" s="100" t="s">
        <v>581</v>
      </c>
      <c r="J162" s="100">
        <v>58</v>
      </c>
      <c r="K162" s="101" t="s">
        <v>588</v>
      </c>
      <c r="L162" s="101" t="s">
        <v>588</v>
      </c>
      <c r="M162" s="101" t="s">
        <v>583</v>
      </c>
      <c r="N162" s="62">
        <v>6284359.6699999999</v>
      </c>
      <c r="O162" s="62">
        <v>6081365.04</v>
      </c>
      <c r="P162" s="62">
        <v>3101496.18</v>
      </c>
      <c r="Q162" s="62">
        <v>547322.84</v>
      </c>
      <c r="R162" s="62">
        <v>2432546.02</v>
      </c>
      <c r="S162" s="62">
        <v>202994.63</v>
      </c>
      <c r="T162" s="62">
        <v>1.0900000000000001</v>
      </c>
      <c r="U162" s="63" t="s">
        <v>589</v>
      </c>
      <c r="V162" s="19">
        <v>6.1</v>
      </c>
      <c r="W162" s="12">
        <f>VLOOKUP(B162,[1]Sheet1!$A:$C,3,FALSE)</f>
        <v>11939.247385000001</v>
      </c>
      <c r="X162" s="12">
        <v>57289.950000000004</v>
      </c>
      <c r="Y162" s="12">
        <v>57289.950000000004</v>
      </c>
      <c r="Z162" s="12">
        <v>29217.88</v>
      </c>
    </row>
    <row r="163" spans="1:26" ht="181.5" x14ac:dyDescent="0.3">
      <c r="A163" s="91">
        <v>160</v>
      </c>
      <c r="B163" s="100">
        <v>121543</v>
      </c>
      <c r="C163" s="100">
        <v>4004</v>
      </c>
      <c r="D163" s="100">
        <v>3</v>
      </c>
      <c r="E163" s="100" t="s">
        <v>571</v>
      </c>
      <c r="F163" s="100" t="s">
        <v>572</v>
      </c>
      <c r="G163" s="100" t="s">
        <v>579</v>
      </c>
      <c r="H163" s="100" t="s">
        <v>590</v>
      </c>
      <c r="I163" s="100" t="s">
        <v>581</v>
      </c>
      <c r="J163" s="100">
        <v>58</v>
      </c>
      <c r="K163" s="101" t="s">
        <v>588</v>
      </c>
      <c r="L163" s="101" t="s">
        <v>588</v>
      </c>
      <c r="M163" s="101" t="s">
        <v>583</v>
      </c>
      <c r="N163" s="62">
        <v>10857214.220000001</v>
      </c>
      <c r="O163" s="62">
        <v>10778457.380000001</v>
      </c>
      <c r="P163" s="62">
        <v>5497013.2699999996</v>
      </c>
      <c r="Q163" s="62">
        <v>970061.14</v>
      </c>
      <c r="R163" s="62">
        <v>4311382.97</v>
      </c>
      <c r="S163" s="62">
        <v>78756.84</v>
      </c>
      <c r="T163" s="62">
        <v>1.21</v>
      </c>
      <c r="U163" s="63" t="s">
        <v>591</v>
      </c>
      <c r="V163" s="19">
        <v>6.1</v>
      </c>
      <c r="W163" s="12">
        <f>VLOOKUP(B163,[1]Sheet1!$A:$C,3,FALSE)</f>
        <v>245.6901</v>
      </c>
      <c r="X163" s="12">
        <v>51433.29</v>
      </c>
      <c r="Y163" s="12">
        <v>51433.29</v>
      </c>
      <c r="Z163" s="12">
        <v>26230.97</v>
      </c>
    </row>
    <row r="164" spans="1:26" ht="49.5" x14ac:dyDescent="0.3">
      <c r="A164" s="91">
        <v>161</v>
      </c>
      <c r="B164" s="100">
        <v>121217</v>
      </c>
      <c r="C164" s="100">
        <v>4307</v>
      </c>
      <c r="D164" s="100">
        <v>3</v>
      </c>
      <c r="E164" s="100" t="s">
        <v>571</v>
      </c>
      <c r="F164" s="100" t="s">
        <v>572</v>
      </c>
      <c r="G164" s="100" t="s">
        <v>573</v>
      </c>
      <c r="H164" s="100" t="s">
        <v>592</v>
      </c>
      <c r="I164" s="100" t="s">
        <v>575</v>
      </c>
      <c r="J164" s="100">
        <v>54</v>
      </c>
      <c r="K164" s="101" t="s">
        <v>593</v>
      </c>
      <c r="L164" s="101" t="s">
        <v>593</v>
      </c>
      <c r="M164" s="101" t="s">
        <v>577</v>
      </c>
      <c r="N164" s="62">
        <v>8814096.8000000007</v>
      </c>
      <c r="O164" s="62">
        <v>8743360.2699999996</v>
      </c>
      <c r="P164" s="62">
        <v>4459113.74</v>
      </c>
      <c r="Q164" s="62">
        <v>786902.42</v>
      </c>
      <c r="R164" s="62">
        <v>3497344.11</v>
      </c>
      <c r="S164" s="62">
        <v>70736.53</v>
      </c>
      <c r="T164" s="62">
        <v>11.66</v>
      </c>
      <c r="U164" s="9" t="s">
        <v>594</v>
      </c>
      <c r="V164" s="19">
        <v>6.1</v>
      </c>
      <c r="W164" s="12">
        <f>VLOOKUP(B164,[1]Sheet1!$A:$C,3,FALSE)</f>
        <v>507403.61881799996</v>
      </c>
      <c r="X164" s="12">
        <v>2499810.1799999997</v>
      </c>
      <c r="Y164" s="12">
        <v>2499810.1799999997</v>
      </c>
      <c r="Z164" s="12">
        <v>1274903.2</v>
      </c>
    </row>
    <row r="165" spans="1:26" ht="115.5" x14ac:dyDescent="0.3">
      <c r="A165" s="91">
        <v>162</v>
      </c>
      <c r="B165" s="100">
        <v>121134</v>
      </c>
      <c r="C165" s="100">
        <v>3900</v>
      </c>
      <c r="D165" s="100">
        <v>3</v>
      </c>
      <c r="E165" s="100" t="s">
        <v>571</v>
      </c>
      <c r="F165" s="100" t="s">
        <v>572</v>
      </c>
      <c r="G165" s="100" t="s">
        <v>579</v>
      </c>
      <c r="H165" s="100" t="s">
        <v>595</v>
      </c>
      <c r="I165" s="100" t="s">
        <v>581</v>
      </c>
      <c r="J165" s="100">
        <v>53</v>
      </c>
      <c r="K165" s="101" t="s">
        <v>596</v>
      </c>
      <c r="L165" s="101" t="s">
        <v>596</v>
      </c>
      <c r="M165" s="101" t="s">
        <v>597</v>
      </c>
      <c r="N165" s="62">
        <v>6120041.6699999999</v>
      </c>
      <c r="O165" s="62">
        <v>4385171.5199999996</v>
      </c>
      <c r="P165" s="62">
        <v>2236437.4900000002</v>
      </c>
      <c r="Q165" s="62">
        <v>394665.43</v>
      </c>
      <c r="R165" s="62">
        <v>1754068.6</v>
      </c>
      <c r="S165" s="62">
        <v>1734870.15</v>
      </c>
      <c r="T165" s="62">
        <v>1.67</v>
      </c>
      <c r="U165" s="9" t="s">
        <v>598</v>
      </c>
      <c r="V165" s="19">
        <v>6.1</v>
      </c>
      <c r="W165" s="12">
        <f>VLOOKUP(B165,[1]Sheet1!$A:$C,3,FALSE)</f>
        <v>6742.2316650000002</v>
      </c>
      <c r="X165" s="12">
        <v>32040.71</v>
      </c>
      <c r="Y165" s="12">
        <v>32040.71</v>
      </c>
      <c r="Z165" s="12">
        <v>16340.76</v>
      </c>
    </row>
    <row r="166" spans="1:26" ht="148.5" x14ac:dyDescent="0.3">
      <c r="A166" s="91">
        <v>163</v>
      </c>
      <c r="B166" s="100">
        <v>121401</v>
      </c>
      <c r="C166" s="100">
        <v>4638</v>
      </c>
      <c r="D166" s="100">
        <v>3</v>
      </c>
      <c r="E166" s="100" t="s">
        <v>571</v>
      </c>
      <c r="F166" s="100" t="s">
        <v>572</v>
      </c>
      <c r="G166" s="100" t="s">
        <v>579</v>
      </c>
      <c r="H166" s="100" t="s">
        <v>599</v>
      </c>
      <c r="I166" s="100" t="s">
        <v>581</v>
      </c>
      <c r="J166" s="100">
        <v>53</v>
      </c>
      <c r="K166" s="101" t="s">
        <v>600</v>
      </c>
      <c r="L166" s="101" t="s">
        <v>600</v>
      </c>
      <c r="M166" s="101" t="s">
        <v>583</v>
      </c>
      <c r="N166" s="62">
        <v>5477296.8700000001</v>
      </c>
      <c r="O166" s="62">
        <v>5452159.0300000003</v>
      </c>
      <c r="P166" s="62">
        <v>2780601.11</v>
      </c>
      <c r="Q166" s="62">
        <v>490694.31</v>
      </c>
      <c r="R166" s="62">
        <v>2180863.61</v>
      </c>
      <c r="S166" s="62">
        <v>25137.84</v>
      </c>
      <c r="T166" s="62">
        <v>2.35</v>
      </c>
      <c r="U166" s="63" t="s">
        <v>601</v>
      </c>
      <c r="V166" s="19">
        <v>6.1</v>
      </c>
      <c r="W166" s="12">
        <f>VLOOKUP(B166,[1]Sheet1!$A:$C,3,FALSE)</f>
        <v>628.02682200000004</v>
      </c>
      <c r="X166" s="12">
        <v>3034.5</v>
      </c>
      <c r="Y166" s="12">
        <v>3034.5</v>
      </c>
      <c r="Z166" s="12">
        <v>1547.6</v>
      </c>
    </row>
    <row r="167" spans="1:26" ht="214.5" x14ac:dyDescent="0.3">
      <c r="A167" s="91">
        <v>164</v>
      </c>
      <c r="B167" s="100">
        <v>120975</v>
      </c>
      <c r="C167" s="100">
        <v>4080</v>
      </c>
      <c r="D167" s="100">
        <v>3</v>
      </c>
      <c r="E167" s="100" t="s">
        <v>571</v>
      </c>
      <c r="F167" s="100" t="s">
        <v>572</v>
      </c>
      <c r="G167" s="100" t="s">
        <v>602</v>
      </c>
      <c r="H167" s="100" t="s">
        <v>603</v>
      </c>
      <c r="I167" s="100" t="s">
        <v>604</v>
      </c>
      <c r="J167" s="100">
        <v>55</v>
      </c>
      <c r="K167" s="101" t="s">
        <v>605</v>
      </c>
      <c r="L167" s="101" t="s">
        <v>605</v>
      </c>
      <c r="M167" s="101" t="s">
        <v>606</v>
      </c>
      <c r="N167" s="62">
        <v>12173250.48</v>
      </c>
      <c r="O167" s="62">
        <v>11771422.99</v>
      </c>
      <c r="P167" s="62">
        <v>6003425.7199999997</v>
      </c>
      <c r="Q167" s="62">
        <v>1059428.07</v>
      </c>
      <c r="R167" s="62">
        <v>4708569.2</v>
      </c>
      <c r="S167" s="62">
        <v>401827.49</v>
      </c>
      <c r="T167" s="62">
        <v>67.81</v>
      </c>
      <c r="U167" s="63" t="s">
        <v>607</v>
      </c>
      <c r="V167" s="19">
        <v>6.1</v>
      </c>
      <c r="W167" s="12">
        <f>VLOOKUP(B167,[1]Sheet1!$A:$C,3,FALSE)</f>
        <v>1442806.7632220001</v>
      </c>
      <c r="X167" s="12">
        <v>7083510.5399999991</v>
      </c>
      <c r="Y167" s="12">
        <v>7083510.5399999991</v>
      </c>
      <c r="Z167" s="12">
        <v>3612590.3499999992</v>
      </c>
    </row>
    <row r="168" spans="1:26" ht="99" x14ac:dyDescent="0.3">
      <c r="A168" s="91">
        <v>165</v>
      </c>
      <c r="B168" s="100">
        <v>118446</v>
      </c>
      <c r="C168" s="100">
        <v>2936</v>
      </c>
      <c r="D168" s="100">
        <v>3</v>
      </c>
      <c r="E168" s="100" t="s">
        <v>39</v>
      </c>
      <c r="F168" s="100" t="s">
        <v>572</v>
      </c>
      <c r="G168" s="100" t="s">
        <v>608</v>
      </c>
      <c r="H168" s="100" t="s">
        <v>609</v>
      </c>
      <c r="I168" s="100" t="s">
        <v>610</v>
      </c>
      <c r="J168" s="100">
        <v>64</v>
      </c>
      <c r="K168" s="101" t="s">
        <v>611</v>
      </c>
      <c r="L168" s="101" t="s">
        <v>611</v>
      </c>
      <c r="M168" s="101" t="s">
        <v>577</v>
      </c>
      <c r="N168" s="62">
        <v>5707214.3300000001</v>
      </c>
      <c r="O168" s="62">
        <v>4513908.91</v>
      </c>
      <c r="P168" s="62">
        <v>3836822.56</v>
      </c>
      <c r="Q168" s="62">
        <v>586808.17000000004</v>
      </c>
      <c r="R168" s="62">
        <v>90278.18</v>
      </c>
      <c r="S168" s="62">
        <v>1193305.42</v>
      </c>
      <c r="T168" s="62">
        <v>38.79</v>
      </c>
      <c r="U168" s="9" t="s">
        <v>612</v>
      </c>
      <c r="V168" s="19">
        <v>6.1</v>
      </c>
      <c r="W168" s="12">
        <f>VLOOKUP(B168,[1]Sheet1!$A:$C,3,FALSE)</f>
        <v>222611.25837400003</v>
      </c>
      <c r="X168" s="12">
        <v>1088090.94</v>
      </c>
      <c r="Y168" s="12">
        <v>1088090.94</v>
      </c>
      <c r="Z168" s="12">
        <v>924877.32</v>
      </c>
    </row>
    <row r="169" spans="1:26" ht="132" x14ac:dyDescent="0.3">
      <c r="A169" s="91">
        <v>166</v>
      </c>
      <c r="B169" s="100">
        <v>118451</v>
      </c>
      <c r="C169" s="100">
        <v>3422</v>
      </c>
      <c r="D169" s="100">
        <v>3</v>
      </c>
      <c r="E169" s="100" t="s">
        <v>39</v>
      </c>
      <c r="F169" s="100" t="s">
        <v>572</v>
      </c>
      <c r="G169" s="100" t="s">
        <v>573</v>
      </c>
      <c r="H169" s="100" t="s">
        <v>613</v>
      </c>
      <c r="I169" s="100" t="s">
        <v>614</v>
      </c>
      <c r="J169" s="100">
        <v>56</v>
      </c>
      <c r="K169" s="101" t="s">
        <v>615</v>
      </c>
      <c r="L169" s="101" t="s">
        <v>615</v>
      </c>
      <c r="M169" s="101" t="s">
        <v>616</v>
      </c>
      <c r="N169" s="62">
        <v>6717036.1500000004</v>
      </c>
      <c r="O169" s="62">
        <v>4058824.64</v>
      </c>
      <c r="P169" s="62">
        <v>3450000.96</v>
      </c>
      <c r="Q169" s="62">
        <v>527647.18999999994</v>
      </c>
      <c r="R169" s="62">
        <v>81176.490000000005</v>
      </c>
      <c r="S169" s="62">
        <v>2658211.5099999998</v>
      </c>
      <c r="T169" s="62">
        <v>56.29</v>
      </c>
      <c r="U169" s="63" t="s">
        <v>617</v>
      </c>
      <c r="V169" s="19">
        <v>6.1</v>
      </c>
      <c r="W169" s="12">
        <f>VLOOKUP(B169,[1]Sheet1!$A:$C,3,FALSE)</f>
        <v>405932.94254600001</v>
      </c>
      <c r="X169" s="12">
        <v>1999245.68</v>
      </c>
      <c r="Y169" s="12">
        <v>1999245.68</v>
      </c>
      <c r="Z169" s="12">
        <v>1699358.83</v>
      </c>
    </row>
    <row r="170" spans="1:26" ht="99" x14ac:dyDescent="0.3">
      <c r="A170" s="91">
        <v>167</v>
      </c>
      <c r="B170" s="100">
        <v>114403</v>
      </c>
      <c r="C170" s="100">
        <v>2693</v>
      </c>
      <c r="D170" s="100">
        <v>3</v>
      </c>
      <c r="E170" s="100" t="s">
        <v>39</v>
      </c>
      <c r="F170" s="100" t="s">
        <v>572</v>
      </c>
      <c r="G170" s="100" t="s">
        <v>573</v>
      </c>
      <c r="H170" s="100" t="s">
        <v>618</v>
      </c>
      <c r="I170" s="100" t="s">
        <v>575</v>
      </c>
      <c r="J170" s="100">
        <v>65</v>
      </c>
      <c r="K170" s="101" t="s">
        <v>619</v>
      </c>
      <c r="L170" s="101" t="s">
        <v>619</v>
      </c>
      <c r="M170" s="101" t="s">
        <v>577</v>
      </c>
      <c r="N170" s="62">
        <v>11511051.51</v>
      </c>
      <c r="O170" s="62">
        <v>11434197.74</v>
      </c>
      <c r="P170" s="62">
        <v>9719068.0800000001</v>
      </c>
      <c r="Q170" s="62">
        <v>1486445.71</v>
      </c>
      <c r="R170" s="62">
        <v>228683.95</v>
      </c>
      <c r="S170" s="62">
        <v>76853.77</v>
      </c>
      <c r="T170" s="62">
        <v>45.53</v>
      </c>
      <c r="U170" s="9" t="s">
        <v>620</v>
      </c>
      <c r="V170" s="19">
        <v>6.1</v>
      </c>
      <c r="W170" s="12">
        <f>VLOOKUP(B170,[1]Sheet1!$A:$C,3,FALSE)</f>
        <v>793217.55262099986</v>
      </c>
      <c r="X170" s="12">
        <v>3909872.6800000006</v>
      </c>
      <c r="Y170" s="12">
        <v>3909872.6799999997</v>
      </c>
      <c r="Z170" s="12">
        <v>3323391.79</v>
      </c>
    </row>
    <row r="171" spans="1:26" ht="132" x14ac:dyDescent="0.3">
      <c r="A171" s="91">
        <v>168</v>
      </c>
      <c r="B171" s="100">
        <v>114226</v>
      </c>
      <c r="C171" s="100">
        <v>3141</v>
      </c>
      <c r="D171" s="100">
        <v>3</v>
      </c>
      <c r="E171" s="100" t="s">
        <v>39</v>
      </c>
      <c r="F171" s="100" t="s">
        <v>572</v>
      </c>
      <c r="G171" s="100" t="s">
        <v>573</v>
      </c>
      <c r="H171" s="100" t="s">
        <v>621</v>
      </c>
      <c r="I171" s="100" t="s">
        <v>575</v>
      </c>
      <c r="J171" s="100">
        <v>61</v>
      </c>
      <c r="K171" s="101" t="s">
        <v>622</v>
      </c>
      <c r="L171" s="101" t="s">
        <v>622</v>
      </c>
      <c r="M171" s="101" t="s">
        <v>623</v>
      </c>
      <c r="N171" s="62">
        <v>23176966.66</v>
      </c>
      <c r="O171" s="62">
        <v>20346728.649999999</v>
      </c>
      <c r="P171" s="62">
        <v>17294719.350000001</v>
      </c>
      <c r="Q171" s="62">
        <v>2645074.73</v>
      </c>
      <c r="R171" s="62">
        <v>406934.57</v>
      </c>
      <c r="S171" s="62">
        <v>2830238.01</v>
      </c>
      <c r="T171" s="62">
        <v>18.02</v>
      </c>
      <c r="U171" s="9" t="s">
        <v>624</v>
      </c>
      <c r="V171" s="19">
        <v>6.1</v>
      </c>
      <c r="W171" s="12">
        <f>VLOOKUP(B171,[1]Sheet1!$A:$C,3,FALSE)</f>
        <v>224826.621885</v>
      </c>
      <c r="X171" s="12">
        <v>1097919.1399999999</v>
      </c>
      <c r="Y171" s="12">
        <v>1097919.1399999999</v>
      </c>
      <c r="Z171" s="12">
        <v>933231.25999999989</v>
      </c>
    </row>
    <row r="172" spans="1:26" ht="49.5" x14ac:dyDescent="0.3">
      <c r="A172" s="91">
        <v>169</v>
      </c>
      <c r="B172" s="100">
        <v>126463</v>
      </c>
      <c r="C172" s="100">
        <v>6368</v>
      </c>
      <c r="D172" s="100">
        <v>3</v>
      </c>
      <c r="E172" s="100" t="s">
        <v>372</v>
      </c>
      <c r="F172" s="100" t="s">
        <v>572</v>
      </c>
      <c r="G172" s="100" t="s">
        <v>573</v>
      </c>
      <c r="H172" s="100" t="s">
        <v>625</v>
      </c>
      <c r="I172" s="100" t="s">
        <v>626</v>
      </c>
      <c r="J172" s="100">
        <v>35</v>
      </c>
      <c r="K172" s="101" t="s">
        <v>627</v>
      </c>
      <c r="L172" s="101" t="s">
        <v>627</v>
      </c>
      <c r="M172" s="101" t="s">
        <v>606</v>
      </c>
      <c r="N172" s="62">
        <v>13252322.25</v>
      </c>
      <c r="O172" s="62">
        <v>10993924.58</v>
      </c>
      <c r="P172" s="62">
        <v>9344835.8900000006</v>
      </c>
      <c r="Q172" s="62">
        <v>1429210.19</v>
      </c>
      <c r="R172" s="62">
        <v>219878.5</v>
      </c>
      <c r="S172" s="62">
        <v>2258397.67</v>
      </c>
      <c r="T172" s="62">
        <v>3.54</v>
      </c>
      <c r="U172" s="9" t="s">
        <v>628</v>
      </c>
      <c r="V172" s="19">
        <v>6.1</v>
      </c>
      <c r="W172" s="12">
        <f>VLOOKUP(B172,[1]Sheet1!$A:$C,3,FALSE)</f>
        <v>95125.504514</v>
      </c>
      <c r="X172" s="12">
        <v>469350.05</v>
      </c>
      <c r="Y172" s="12">
        <v>469350.05</v>
      </c>
      <c r="Z172" s="12">
        <v>398947.54249999998</v>
      </c>
    </row>
    <row r="173" spans="1:26" ht="214.5" x14ac:dyDescent="0.3">
      <c r="A173" s="91">
        <v>170</v>
      </c>
      <c r="B173" s="100">
        <v>121750</v>
      </c>
      <c r="C173" s="100">
        <v>6973</v>
      </c>
      <c r="D173" s="100">
        <v>3</v>
      </c>
      <c r="E173" s="100" t="s">
        <v>372</v>
      </c>
      <c r="F173" s="100" t="s">
        <v>572</v>
      </c>
      <c r="G173" s="100" t="s">
        <v>573</v>
      </c>
      <c r="H173" s="100" t="s">
        <v>629</v>
      </c>
      <c r="I173" s="100" t="s">
        <v>630</v>
      </c>
      <c r="J173" s="100">
        <v>30</v>
      </c>
      <c r="K173" s="101" t="s">
        <v>631</v>
      </c>
      <c r="L173" s="101" t="s">
        <v>631</v>
      </c>
      <c r="M173" s="101" t="s">
        <v>583</v>
      </c>
      <c r="N173" s="62">
        <v>22922022.399999999</v>
      </c>
      <c r="O173" s="62">
        <v>22918313.760000002</v>
      </c>
      <c r="P173" s="62">
        <v>19480566.690000001</v>
      </c>
      <c r="Q173" s="62">
        <v>2979380.78</v>
      </c>
      <c r="R173" s="62">
        <v>458366.29</v>
      </c>
      <c r="S173" s="62">
        <v>3708.64</v>
      </c>
      <c r="T173" s="62">
        <v>3.02</v>
      </c>
      <c r="U173" s="63" t="s">
        <v>632</v>
      </c>
      <c r="V173" s="19">
        <v>6.1</v>
      </c>
      <c r="W173" s="12">
        <f>VLOOKUP(B173,[1]Sheet1!$A:$C,3,FALSE)</f>
        <v>112402.200415</v>
      </c>
      <c r="X173" s="12">
        <v>555464.14</v>
      </c>
      <c r="Y173" s="12">
        <v>555464.14</v>
      </c>
      <c r="Z173" s="12">
        <v>472144.515564095</v>
      </c>
    </row>
    <row r="174" spans="1:26" ht="247.5" x14ac:dyDescent="0.3">
      <c r="A174" s="91">
        <v>171</v>
      </c>
      <c r="B174" s="100">
        <v>126652</v>
      </c>
      <c r="C174" s="100">
        <v>7153</v>
      </c>
      <c r="D174" s="100">
        <v>3</v>
      </c>
      <c r="E174" s="100" t="s">
        <v>372</v>
      </c>
      <c r="F174" s="100" t="s">
        <v>572</v>
      </c>
      <c r="G174" s="100" t="s">
        <v>602</v>
      </c>
      <c r="H174" s="100" t="s">
        <v>633</v>
      </c>
      <c r="I174" s="100" t="s">
        <v>634</v>
      </c>
      <c r="J174" s="100">
        <v>23</v>
      </c>
      <c r="K174" s="101" t="s">
        <v>635</v>
      </c>
      <c r="L174" s="101" t="s">
        <v>635</v>
      </c>
      <c r="M174" s="101" t="s">
        <v>636</v>
      </c>
      <c r="N174" s="62">
        <v>15732545.48</v>
      </c>
      <c r="O174" s="62">
        <v>15653356.609999999</v>
      </c>
      <c r="P174" s="62">
        <v>13305353.130000001</v>
      </c>
      <c r="Q174" s="62">
        <v>2034936.33</v>
      </c>
      <c r="R174" s="62">
        <v>313067.15000000002</v>
      </c>
      <c r="S174" s="62">
        <v>79188.87</v>
      </c>
      <c r="T174" s="62">
        <v>3.44</v>
      </c>
      <c r="U174" s="63" t="s">
        <v>637</v>
      </c>
      <c r="V174" s="19">
        <v>6.1</v>
      </c>
      <c r="W174" s="12">
        <f>VLOOKUP(B174,[1]Sheet1!$A:$C,3,FALSE)</f>
        <v>43918.973693</v>
      </c>
      <c r="X174" s="12">
        <v>216705</v>
      </c>
      <c r="Y174" s="12">
        <v>216705</v>
      </c>
      <c r="Z174" s="12">
        <v>184199.25</v>
      </c>
    </row>
    <row r="175" spans="1:26" ht="115.5" x14ac:dyDescent="0.3">
      <c r="A175" s="91">
        <v>172</v>
      </c>
      <c r="B175" s="100">
        <v>122609</v>
      </c>
      <c r="C175" s="100">
        <v>4995</v>
      </c>
      <c r="D175" s="100">
        <v>3</v>
      </c>
      <c r="E175" s="100" t="s">
        <v>372</v>
      </c>
      <c r="F175" s="100" t="s">
        <v>572</v>
      </c>
      <c r="G175" s="100" t="s">
        <v>573</v>
      </c>
      <c r="H175" s="100" t="s">
        <v>638</v>
      </c>
      <c r="I175" s="100" t="s">
        <v>639</v>
      </c>
      <c r="J175" s="100">
        <v>46</v>
      </c>
      <c r="K175" s="101" t="s">
        <v>640</v>
      </c>
      <c r="L175" s="101" t="s">
        <v>640</v>
      </c>
      <c r="M175" s="101" t="s">
        <v>623</v>
      </c>
      <c r="N175" s="62">
        <v>14873563.699999999</v>
      </c>
      <c r="O175" s="62">
        <v>14566571.85</v>
      </c>
      <c r="P175" s="62">
        <v>12381586.07</v>
      </c>
      <c r="Q175" s="62">
        <v>1893654.34</v>
      </c>
      <c r="R175" s="62">
        <v>291331.44</v>
      </c>
      <c r="S175" s="62">
        <v>306991.84999999998</v>
      </c>
      <c r="T175" s="62">
        <v>2.38</v>
      </c>
      <c r="U175" s="63" t="s">
        <v>641</v>
      </c>
      <c r="V175" s="19">
        <v>6.1</v>
      </c>
      <c r="W175" s="12">
        <f>VLOOKUP(B175,[1]Sheet1!$A:$C,3,FALSE)</f>
        <v>95608.387191999995</v>
      </c>
      <c r="X175" s="12">
        <v>468352.3</v>
      </c>
      <c r="Y175" s="12">
        <v>468352.3</v>
      </c>
      <c r="Z175" s="12">
        <v>398099.45999999996</v>
      </c>
    </row>
    <row r="176" spans="1:26" ht="409.5" x14ac:dyDescent="0.3">
      <c r="A176" s="91">
        <v>173</v>
      </c>
      <c r="B176" s="100">
        <v>119318</v>
      </c>
      <c r="C176" s="100">
        <v>4345</v>
      </c>
      <c r="D176" s="100">
        <v>3</v>
      </c>
      <c r="E176" s="100">
        <v>3.2</v>
      </c>
      <c r="F176" s="100" t="s">
        <v>572</v>
      </c>
      <c r="G176" s="100" t="s">
        <v>602</v>
      </c>
      <c r="H176" s="100" t="s">
        <v>642</v>
      </c>
      <c r="I176" s="100" t="s">
        <v>643</v>
      </c>
      <c r="J176" s="100">
        <v>54</v>
      </c>
      <c r="K176" s="101" t="s">
        <v>644</v>
      </c>
      <c r="L176" s="101" t="s">
        <v>644</v>
      </c>
      <c r="M176" s="101" t="s">
        <v>577</v>
      </c>
      <c r="N176" s="62">
        <v>23406300.329999998</v>
      </c>
      <c r="O176" s="62">
        <v>22454534.710000001</v>
      </c>
      <c r="P176" s="62">
        <v>19086354.489999998</v>
      </c>
      <c r="Q176" s="62">
        <v>2919089.51</v>
      </c>
      <c r="R176" s="62">
        <v>449090.71</v>
      </c>
      <c r="S176" s="62">
        <v>951765.62</v>
      </c>
      <c r="T176" s="62">
        <v>54.56</v>
      </c>
      <c r="U176" s="63" t="s">
        <v>645</v>
      </c>
      <c r="V176" s="19">
        <v>6.1</v>
      </c>
      <c r="W176" s="12">
        <f>VLOOKUP(B176,[1]Sheet1!$A:$C,3,FALSE)</f>
        <v>1595389.7080950001</v>
      </c>
      <c r="X176" s="12">
        <v>7868354.9900000002</v>
      </c>
      <c r="Y176" s="12">
        <v>7868354.9900000002</v>
      </c>
      <c r="Z176" s="12">
        <v>6688101.7599999998</v>
      </c>
    </row>
    <row r="177" spans="1:26" ht="132" x14ac:dyDescent="0.3">
      <c r="A177" s="91">
        <v>174</v>
      </c>
      <c r="B177" s="100">
        <v>120204</v>
      </c>
      <c r="C177" s="100">
        <v>4620</v>
      </c>
      <c r="D177" s="100">
        <v>3</v>
      </c>
      <c r="E177" s="100">
        <v>3.2</v>
      </c>
      <c r="F177" s="100" t="s">
        <v>572</v>
      </c>
      <c r="G177" s="100" t="s">
        <v>608</v>
      </c>
      <c r="H177" s="100" t="s">
        <v>646</v>
      </c>
      <c r="I177" s="100" t="s">
        <v>647</v>
      </c>
      <c r="J177" s="100">
        <v>54</v>
      </c>
      <c r="K177" s="101" t="s">
        <v>648</v>
      </c>
      <c r="L177" s="101" t="s">
        <v>648</v>
      </c>
      <c r="M177" s="101" t="s">
        <v>583</v>
      </c>
      <c r="N177" s="62">
        <v>23279712.219999999</v>
      </c>
      <c r="O177" s="62">
        <v>21167680.640000001</v>
      </c>
      <c r="P177" s="62">
        <v>17992528.550000001</v>
      </c>
      <c r="Q177" s="62">
        <v>2751798.48</v>
      </c>
      <c r="R177" s="62">
        <v>423353.61</v>
      </c>
      <c r="S177" s="62">
        <v>2112031.58</v>
      </c>
      <c r="T177" s="62">
        <v>1.22</v>
      </c>
      <c r="U177" s="63" t="s">
        <v>649</v>
      </c>
      <c r="V177" s="19">
        <v>6.1</v>
      </c>
      <c r="W177" s="12">
        <f>VLOOKUP(B177,[1]Sheet1!$A:$C,3,FALSE)</f>
        <v>114160.126325</v>
      </c>
      <c r="X177" s="12">
        <v>549037.32999999996</v>
      </c>
      <c r="Y177" s="12">
        <v>549037.32999999996</v>
      </c>
      <c r="Z177" s="12">
        <v>466681.73000000004</v>
      </c>
    </row>
    <row r="178" spans="1:26" ht="132" x14ac:dyDescent="0.3">
      <c r="A178" s="91">
        <v>175</v>
      </c>
      <c r="B178" s="100">
        <v>121017</v>
      </c>
      <c r="C178" s="100">
        <v>4835</v>
      </c>
      <c r="D178" s="100">
        <v>4</v>
      </c>
      <c r="E178" s="100">
        <v>4.3</v>
      </c>
      <c r="F178" s="100" t="s">
        <v>572</v>
      </c>
      <c r="G178" s="100" t="s">
        <v>579</v>
      </c>
      <c r="H178" s="100" t="s">
        <v>650</v>
      </c>
      <c r="I178" s="100" t="s">
        <v>651</v>
      </c>
      <c r="J178" s="100">
        <v>47</v>
      </c>
      <c r="K178" s="101" t="s">
        <v>652</v>
      </c>
      <c r="L178" s="101" t="s">
        <v>652</v>
      </c>
      <c r="M178" s="101" t="s">
        <v>623</v>
      </c>
      <c r="N178" s="62">
        <v>5729005.0499999998</v>
      </c>
      <c r="O178" s="62">
        <v>5692734.0700000003</v>
      </c>
      <c r="P178" s="62">
        <v>4838823.9800000004</v>
      </c>
      <c r="Q178" s="62">
        <v>740055.4</v>
      </c>
      <c r="R178" s="62">
        <v>113854.69</v>
      </c>
      <c r="S178" s="62">
        <v>36270.980000000003</v>
      </c>
      <c r="T178" s="62">
        <v>1.81</v>
      </c>
      <c r="U178" s="63" t="s">
        <v>653</v>
      </c>
      <c r="V178" s="19">
        <v>6.1</v>
      </c>
      <c r="W178" s="12">
        <f>VLOOKUP(B178,[1]Sheet1!$A:$C,3,FALSE)</f>
        <v>19030.073484</v>
      </c>
      <c r="X178" s="12">
        <v>93000.320000000007</v>
      </c>
      <c r="Y178" s="12">
        <v>93000.320000000007</v>
      </c>
      <c r="Z178" s="12">
        <v>79050.28</v>
      </c>
    </row>
    <row r="179" spans="1:26" ht="99" x14ac:dyDescent="0.3">
      <c r="A179" s="91">
        <v>176</v>
      </c>
      <c r="B179" s="100">
        <v>125415</v>
      </c>
      <c r="C179" s="100">
        <v>5022</v>
      </c>
      <c r="D179" s="100">
        <v>4</v>
      </c>
      <c r="E179" s="100">
        <v>4.3</v>
      </c>
      <c r="F179" s="100" t="s">
        <v>572</v>
      </c>
      <c r="G179" s="100" t="s">
        <v>573</v>
      </c>
      <c r="H179" s="100" t="s">
        <v>654</v>
      </c>
      <c r="I179" s="100" t="s">
        <v>655</v>
      </c>
      <c r="J179" s="100">
        <v>43</v>
      </c>
      <c r="K179" s="101" t="s">
        <v>656</v>
      </c>
      <c r="L179" s="101" t="s">
        <v>656</v>
      </c>
      <c r="M179" s="101" t="s">
        <v>597</v>
      </c>
      <c r="N179" s="62">
        <v>22569046.969999999</v>
      </c>
      <c r="O179" s="62">
        <v>22534536.969999999</v>
      </c>
      <c r="P179" s="62">
        <v>19154356.449999999</v>
      </c>
      <c r="Q179" s="62">
        <v>2929489.78</v>
      </c>
      <c r="R179" s="62">
        <v>450690.74</v>
      </c>
      <c r="S179" s="62">
        <v>34510</v>
      </c>
      <c r="T179" s="62">
        <v>3.09</v>
      </c>
      <c r="U179" s="63" t="s">
        <v>657</v>
      </c>
      <c r="V179" s="19">
        <v>6.1</v>
      </c>
      <c r="W179" s="12">
        <f>VLOOKUP(B179,[1]Sheet1!$A:$C,3,FALSE)</f>
        <v>95665.220659999992</v>
      </c>
      <c r="X179" s="12">
        <v>470969.73</v>
      </c>
      <c r="Y179" s="12">
        <v>470969.73000000004</v>
      </c>
      <c r="Z179" s="12">
        <v>400324.27170872549</v>
      </c>
    </row>
    <row r="180" spans="1:26" ht="214.5" x14ac:dyDescent="0.3">
      <c r="A180" s="91">
        <v>177</v>
      </c>
      <c r="B180" s="100">
        <v>129119</v>
      </c>
      <c r="C180" s="100">
        <v>4621</v>
      </c>
      <c r="D180" s="100">
        <v>4</v>
      </c>
      <c r="E180" s="100">
        <v>4.4000000000000004</v>
      </c>
      <c r="F180" s="100" t="s">
        <v>572</v>
      </c>
      <c r="G180" s="100" t="s">
        <v>579</v>
      </c>
      <c r="H180" s="100" t="s">
        <v>658</v>
      </c>
      <c r="I180" s="100" t="s">
        <v>581</v>
      </c>
      <c r="J180" s="100">
        <v>54</v>
      </c>
      <c r="K180" s="101" t="s">
        <v>659</v>
      </c>
      <c r="L180" s="101" t="s">
        <v>659</v>
      </c>
      <c r="M180" s="101" t="s">
        <v>583</v>
      </c>
      <c r="N180" s="62">
        <v>7724298.5199999996</v>
      </c>
      <c r="O180" s="62">
        <v>1313595.3600000001</v>
      </c>
      <c r="P180" s="62">
        <v>1116556.06</v>
      </c>
      <c r="Q180" s="62">
        <v>170767.39</v>
      </c>
      <c r="R180" s="62">
        <v>26271.91</v>
      </c>
      <c r="S180" s="62">
        <v>6410703.1600000001</v>
      </c>
      <c r="T180" s="62">
        <v>18</v>
      </c>
      <c r="U180" s="63" t="s">
        <v>660</v>
      </c>
      <c r="V180" s="19">
        <v>6.1</v>
      </c>
      <c r="W180" s="12">
        <f>VLOOKUP(B180,[1]Sheet1!$A:$C,3,FALSE)</f>
        <v>171.98307</v>
      </c>
      <c r="X180" s="12">
        <v>832.99999999999989</v>
      </c>
      <c r="Y180" s="12">
        <v>833</v>
      </c>
      <c r="Z180" s="12">
        <v>708.05</v>
      </c>
    </row>
    <row r="181" spans="1:26" ht="132" x14ac:dyDescent="0.3">
      <c r="A181" s="91">
        <v>178</v>
      </c>
      <c r="B181" s="100">
        <v>126583</v>
      </c>
      <c r="C181" s="100">
        <v>5473</v>
      </c>
      <c r="D181" s="100">
        <v>4</v>
      </c>
      <c r="E181" s="100">
        <v>4.4000000000000004</v>
      </c>
      <c r="F181" s="100" t="s">
        <v>572</v>
      </c>
      <c r="G181" s="100" t="s">
        <v>608</v>
      </c>
      <c r="H181" s="100" t="s">
        <v>661</v>
      </c>
      <c r="I181" s="100" t="s">
        <v>662</v>
      </c>
      <c r="J181" s="100">
        <v>43</v>
      </c>
      <c r="K181" s="101" t="s">
        <v>663</v>
      </c>
      <c r="L181" s="101" t="s">
        <v>663</v>
      </c>
      <c r="M181" s="101" t="s">
        <v>577</v>
      </c>
      <c r="N181" s="62">
        <v>6406704.0800000001</v>
      </c>
      <c r="O181" s="62">
        <v>4906415.59</v>
      </c>
      <c r="P181" s="62">
        <v>4170453.25</v>
      </c>
      <c r="Q181" s="62">
        <v>637834.03</v>
      </c>
      <c r="R181" s="62">
        <v>98128.31</v>
      </c>
      <c r="S181" s="62">
        <v>1500288.49</v>
      </c>
      <c r="T181" s="62">
        <v>4.99</v>
      </c>
      <c r="U181" s="63" t="s">
        <v>664</v>
      </c>
      <c r="V181" s="19">
        <v>6.1</v>
      </c>
      <c r="W181" s="12">
        <f>VLOOKUP(B181,[1]Sheet1!$A:$C,3,FALSE)</f>
        <v>98624.498600000006</v>
      </c>
      <c r="X181" s="12">
        <v>487750.07999999996</v>
      </c>
      <c r="Y181" s="12">
        <v>487750.07999999996</v>
      </c>
      <c r="Z181" s="12">
        <v>414587.5679498458</v>
      </c>
    </row>
    <row r="182" spans="1:26" ht="66" x14ac:dyDescent="0.3">
      <c r="A182" s="91">
        <v>179</v>
      </c>
      <c r="B182" s="100">
        <v>125504</v>
      </c>
      <c r="C182" s="100">
        <v>4560</v>
      </c>
      <c r="D182" s="100">
        <v>4</v>
      </c>
      <c r="E182" s="100">
        <v>4.4000000000000004</v>
      </c>
      <c r="F182" s="100" t="s">
        <v>572</v>
      </c>
      <c r="G182" s="100" t="s">
        <v>579</v>
      </c>
      <c r="H182" s="100" t="s">
        <v>665</v>
      </c>
      <c r="I182" s="100" t="s">
        <v>581</v>
      </c>
      <c r="J182" s="100">
        <v>54</v>
      </c>
      <c r="K182" s="101" t="s">
        <v>666</v>
      </c>
      <c r="L182" s="101" t="s">
        <v>666</v>
      </c>
      <c r="M182" s="101" t="s">
        <v>583</v>
      </c>
      <c r="N182" s="62">
        <v>7774265.6799999997</v>
      </c>
      <c r="O182" s="62">
        <v>1361497.06</v>
      </c>
      <c r="P182" s="62">
        <v>1157272.5</v>
      </c>
      <c r="Q182" s="62">
        <v>176994.61</v>
      </c>
      <c r="R182" s="62">
        <v>27229.95</v>
      </c>
      <c r="S182" s="62">
        <v>6412768.6200000001</v>
      </c>
      <c r="T182" s="62">
        <v>28.68</v>
      </c>
      <c r="U182" s="9" t="s">
        <v>667</v>
      </c>
      <c r="V182" s="19">
        <v>6.1</v>
      </c>
      <c r="W182" s="12">
        <f>VLOOKUP(B182,[1]Sheet1!$A:$C,3,FALSE)</f>
        <v>104280.576495</v>
      </c>
      <c r="X182" s="12">
        <v>512970.19999999995</v>
      </c>
      <c r="Y182" s="12">
        <v>512970.2</v>
      </c>
      <c r="Z182" s="12">
        <v>436024.67</v>
      </c>
    </row>
    <row r="183" spans="1:26" ht="82.5" x14ac:dyDescent="0.3">
      <c r="A183" s="91">
        <v>180</v>
      </c>
      <c r="B183" s="100">
        <v>120477</v>
      </c>
      <c r="C183" s="100">
        <v>4918</v>
      </c>
      <c r="D183" s="100">
        <v>4</v>
      </c>
      <c r="E183" s="100">
        <v>4.5</v>
      </c>
      <c r="F183" s="100" t="s">
        <v>572</v>
      </c>
      <c r="G183" s="100" t="s">
        <v>573</v>
      </c>
      <c r="H183" s="100" t="s">
        <v>668</v>
      </c>
      <c r="I183" s="100" t="s">
        <v>669</v>
      </c>
      <c r="J183" s="100">
        <v>48</v>
      </c>
      <c r="K183" s="101" t="s">
        <v>670</v>
      </c>
      <c r="L183" s="101" t="s">
        <v>670</v>
      </c>
      <c r="M183" s="101" t="s">
        <v>577</v>
      </c>
      <c r="N183" s="62">
        <v>7207432.7800000003</v>
      </c>
      <c r="O183" s="62">
        <v>7207432.7800000003</v>
      </c>
      <c r="P183" s="62">
        <v>6126317.8600000003</v>
      </c>
      <c r="Q183" s="62">
        <v>936966.26</v>
      </c>
      <c r="R183" s="62">
        <v>144148.66</v>
      </c>
      <c r="S183" s="62">
        <v>0</v>
      </c>
      <c r="T183" s="62">
        <v>1.3</v>
      </c>
      <c r="U183" s="63" t="s">
        <v>671</v>
      </c>
      <c r="V183" s="19">
        <v>6.1</v>
      </c>
      <c r="W183" s="12">
        <f>VLOOKUP(B183,[1]Sheet1!$A:$C,3,FALSE)</f>
        <v>15581.247154000001</v>
      </c>
      <c r="X183" s="12">
        <v>75285.470000000016</v>
      </c>
      <c r="Y183" s="12">
        <v>75285.47</v>
      </c>
      <c r="Z183" s="12">
        <v>63992.65</v>
      </c>
    </row>
    <row r="184" spans="1:26" ht="264" x14ac:dyDescent="0.3">
      <c r="A184" s="91">
        <v>181</v>
      </c>
      <c r="B184" s="100">
        <v>117800</v>
      </c>
      <c r="C184" s="100">
        <v>11</v>
      </c>
      <c r="D184" s="100">
        <v>5</v>
      </c>
      <c r="E184" s="100">
        <v>5.0999999999999996</v>
      </c>
      <c r="F184" s="100" t="s">
        <v>572</v>
      </c>
      <c r="G184" s="100" t="s">
        <v>608</v>
      </c>
      <c r="H184" s="100" t="s">
        <v>672</v>
      </c>
      <c r="I184" s="100" t="s">
        <v>673</v>
      </c>
      <c r="J184" s="100">
        <v>78</v>
      </c>
      <c r="K184" s="101" t="s">
        <v>674</v>
      </c>
      <c r="L184" s="101" t="s">
        <v>674</v>
      </c>
      <c r="M184" s="101" t="s">
        <v>606</v>
      </c>
      <c r="N184" s="62">
        <v>11154118.34</v>
      </c>
      <c r="O184" s="62">
        <v>9470705.1699999999</v>
      </c>
      <c r="P184" s="62">
        <v>8050099.4000000004</v>
      </c>
      <c r="Q184" s="62">
        <v>1231191.5900000001</v>
      </c>
      <c r="R184" s="62">
        <v>189414.18</v>
      </c>
      <c r="S184" s="62">
        <v>1683413.17</v>
      </c>
      <c r="T184" s="62">
        <v>21.48</v>
      </c>
      <c r="U184" s="63" t="s">
        <v>675</v>
      </c>
      <c r="V184" s="19">
        <v>6.1</v>
      </c>
      <c r="W184" s="12">
        <f>VLOOKUP(B184,[1]Sheet1!$A:$C,3,FALSE)</f>
        <v>440367.059603</v>
      </c>
      <c r="X184" s="12">
        <v>2159905.6100000003</v>
      </c>
      <c r="Y184" s="12">
        <v>2159905.6100000003</v>
      </c>
      <c r="Z184" s="12">
        <v>1835919.77</v>
      </c>
    </row>
    <row r="185" spans="1:26" ht="165" x14ac:dyDescent="0.3">
      <c r="A185" s="91">
        <v>182</v>
      </c>
      <c r="B185" s="100">
        <v>116252</v>
      </c>
      <c r="C185" s="100">
        <v>8</v>
      </c>
      <c r="D185" s="100">
        <v>5</v>
      </c>
      <c r="E185" s="100">
        <v>5.0999999999999996</v>
      </c>
      <c r="F185" s="100" t="s">
        <v>572</v>
      </c>
      <c r="G185" s="100" t="s">
        <v>608</v>
      </c>
      <c r="H185" s="100" t="s">
        <v>676</v>
      </c>
      <c r="I185" s="100" t="s">
        <v>677</v>
      </c>
      <c r="J185" s="100">
        <v>80</v>
      </c>
      <c r="K185" s="101" t="s">
        <v>674</v>
      </c>
      <c r="L185" s="101" t="s">
        <v>674</v>
      </c>
      <c r="M185" s="101" t="s">
        <v>583</v>
      </c>
      <c r="N185" s="62">
        <v>15193230.85</v>
      </c>
      <c r="O185" s="62">
        <v>14881352.02</v>
      </c>
      <c r="P185" s="62">
        <v>12649149.24</v>
      </c>
      <c r="Q185" s="62">
        <v>1934575.73</v>
      </c>
      <c r="R185" s="62">
        <v>297627.05</v>
      </c>
      <c r="S185" s="62">
        <v>311878.83</v>
      </c>
      <c r="T185" s="62">
        <v>60.88</v>
      </c>
      <c r="U185" s="63" t="s">
        <v>678</v>
      </c>
      <c r="V185" s="19">
        <v>6.1</v>
      </c>
      <c r="W185" s="12">
        <f>VLOOKUP(B185,[1]Sheet1!$A:$C,3,FALSE)</f>
        <v>1520624.1400809998</v>
      </c>
      <c r="X185" s="12">
        <v>7454499.2600000007</v>
      </c>
      <c r="Y185" s="12">
        <v>7454499.2600000007</v>
      </c>
      <c r="Z185" s="12">
        <v>6336324.3624999998</v>
      </c>
    </row>
    <row r="186" spans="1:26" ht="409.5" x14ac:dyDescent="0.3">
      <c r="A186" s="91">
        <v>183</v>
      </c>
      <c r="B186" s="100">
        <v>124985</v>
      </c>
      <c r="C186" s="100">
        <v>4391</v>
      </c>
      <c r="D186" s="100">
        <v>5</v>
      </c>
      <c r="E186" s="100">
        <v>5.0999999999999996</v>
      </c>
      <c r="F186" s="100" t="s">
        <v>572</v>
      </c>
      <c r="G186" s="100" t="s">
        <v>602</v>
      </c>
      <c r="H186" s="100" t="s">
        <v>679</v>
      </c>
      <c r="I186" s="100" t="s">
        <v>643</v>
      </c>
      <c r="J186" s="100">
        <v>55</v>
      </c>
      <c r="K186" s="101" t="s">
        <v>680</v>
      </c>
      <c r="L186" s="101" t="s">
        <v>680</v>
      </c>
      <c r="M186" s="101" t="s">
        <v>583</v>
      </c>
      <c r="N186" s="62">
        <v>23273075.370000001</v>
      </c>
      <c r="O186" s="62">
        <v>23273075.370000001</v>
      </c>
      <c r="P186" s="62">
        <v>19782114.100000001</v>
      </c>
      <c r="Q186" s="62">
        <v>3025499.76</v>
      </c>
      <c r="R186" s="62">
        <v>465461.51</v>
      </c>
      <c r="S186" s="62">
        <v>0</v>
      </c>
      <c r="T186" s="62">
        <v>1.1599999999999999</v>
      </c>
      <c r="U186" s="63" t="s">
        <v>681</v>
      </c>
      <c r="V186" s="19">
        <v>6.1</v>
      </c>
      <c r="W186" s="12">
        <f>VLOOKUP(B186,[1]Sheet1!$A:$C,3,FALSE)</f>
        <v>84995.452113999985</v>
      </c>
      <c r="X186" s="12">
        <v>406922.23</v>
      </c>
      <c r="Y186" s="12">
        <v>406922.23</v>
      </c>
      <c r="Z186" s="12">
        <v>345883.89999999997</v>
      </c>
    </row>
    <row r="187" spans="1:26" ht="66" x14ac:dyDescent="0.3">
      <c r="A187" s="91">
        <v>184</v>
      </c>
      <c r="B187" s="100">
        <v>124110</v>
      </c>
      <c r="C187" s="100">
        <v>4426</v>
      </c>
      <c r="D187" s="100">
        <v>5</v>
      </c>
      <c r="E187" s="100">
        <v>5.0999999999999996</v>
      </c>
      <c r="F187" s="100" t="s">
        <v>572</v>
      </c>
      <c r="G187" s="100" t="s">
        <v>573</v>
      </c>
      <c r="H187" s="100" t="s">
        <v>682</v>
      </c>
      <c r="I187" s="100" t="s">
        <v>683</v>
      </c>
      <c r="J187" s="100">
        <v>53</v>
      </c>
      <c r="K187" s="101" t="s">
        <v>684</v>
      </c>
      <c r="L187" s="101" t="s">
        <v>684</v>
      </c>
      <c r="M187" s="101" t="s">
        <v>685</v>
      </c>
      <c r="N187" s="62">
        <v>21869859.530000001</v>
      </c>
      <c r="O187" s="62">
        <v>21742886.530000001</v>
      </c>
      <c r="P187" s="62">
        <v>18481453.550000001</v>
      </c>
      <c r="Q187" s="62">
        <v>2826575.23</v>
      </c>
      <c r="R187" s="62">
        <v>434857.75</v>
      </c>
      <c r="S187" s="62">
        <v>126973</v>
      </c>
      <c r="T187" s="62">
        <v>23.78</v>
      </c>
      <c r="U187" s="9" t="s">
        <v>686</v>
      </c>
      <c r="V187" s="19">
        <v>6.1</v>
      </c>
      <c r="W187" s="12">
        <f>VLOOKUP(B187,[1]Sheet1!$A:$C,3,FALSE)</f>
        <v>691801.69860999996</v>
      </c>
      <c r="X187" s="12">
        <v>5098725.6399999997</v>
      </c>
      <c r="Y187" s="12">
        <v>5098725.6399999997</v>
      </c>
      <c r="Z187" s="12">
        <v>4333916.79</v>
      </c>
    </row>
    <row r="188" spans="1:26" ht="82.5" x14ac:dyDescent="0.3">
      <c r="A188" s="91">
        <v>185</v>
      </c>
      <c r="B188" s="100">
        <v>124623</v>
      </c>
      <c r="C188" s="100">
        <v>3996</v>
      </c>
      <c r="D188" s="100">
        <v>5</v>
      </c>
      <c r="E188" s="100">
        <v>5.0999999999999996</v>
      </c>
      <c r="F188" s="100" t="s">
        <v>572</v>
      </c>
      <c r="G188" s="100" t="s">
        <v>579</v>
      </c>
      <c r="H188" s="100" t="s">
        <v>687</v>
      </c>
      <c r="I188" s="100" t="s">
        <v>688</v>
      </c>
      <c r="J188" s="100">
        <v>58</v>
      </c>
      <c r="K188" s="101" t="s">
        <v>689</v>
      </c>
      <c r="L188" s="101" t="s">
        <v>689</v>
      </c>
      <c r="M188" s="101" t="s">
        <v>583</v>
      </c>
      <c r="N188" s="62">
        <v>4971512.3899999997</v>
      </c>
      <c r="O188" s="62">
        <v>4274365</v>
      </c>
      <c r="P188" s="62">
        <v>3633210.26</v>
      </c>
      <c r="Q188" s="62">
        <v>555667.43999999994</v>
      </c>
      <c r="R188" s="62">
        <v>85487.3</v>
      </c>
      <c r="S188" s="62">
        <v>697147.39</v>
      </c>
      <c r="T188" s="62">
        <v>21.8</v>
      </c>
      <c r="U188" s="9" t="s">
        <v>690</v>
      </c>
      <c r="V188" s="19">
        <v>6.1</v>
      </c>
      <c r="W188" s="12">
        <f>VLOOKUP(B188,[1]Sheet1!$A:$C,3,FALSE)</f>
        <v>29291.706837000002</v>
      </c>
      <c r="X188" s="12">
        <v>142800</v>
      </c>
      <c r="Y188" s="12">
        <v>142800</v>
      </c>
      <c r="Z188" s="12">
        <v>121380</v>
      </c>
    </row>
    <row r="189" spans="1:26" ht="99" x14ac:dyDescent="0.3">
      <c r="A189" s="91">
        <v>186</v>
      </c>
      <c r="B189" s="100">
        <v>122726</v>
      </c>
      <c r="C189" s="100">
        <v>3571</v>
      </c>
      <c r="D189" s="100">
        <v>5</v>
      </c>
      <c r="E189" s="100">
        <v>5.0999999999999996</v>
      </c>
      <c r="F189" s="100" t="s">
        <v>572</v>
      </c>
      <c r="G189" s="100" t="s">
        <v>573</v>
      </c>
      <c r="H189" s="100" t="s">
        <v>691</v>
      </c>
      <c r="I189" s="100" t="s">
        <v>692</v>
      </c>
      <c r="J189" s="100">
        <v>61</v>
      </c>
      <c r="K189" s="101" t="s">
        <v>693</v>
      </c>
      <c r="L189" s="101" t="s">
        <v>693</v>
      </c>
      <c r="M189" s="101" t="s">
        <v>583</v>
      </c>
      <c r="N189" s="62">
        <v>22489168.73</v>
      </c>
      <c r="O189" s="62">
        <v>21279416.949999999</v>
      </c>
      <c r="P189" s="62">
        <v>18087504.41</v>
      </c>
      <c r="Q189" s="62">
        <v>2766324.19</v>
      </c>
      <c r="R189" s="62">
        <v>425588.34</v>
      </c>
      <c r="S189" s="62">
        <v>1209751.78</v>
      </c>
      <c r="T189" s="62">
        <v>23</v>
      </c>
      <c r="U189" s="9" t="s">
        <v>694</v>
      </c>
      <c r="V189" s="19">
        <v>6.1</v>
      </c>
      <c r="W189" s="12">
        <f>VLOOKUP(B189,[1]Sheet1!$A:$C,3,FALSE)</f>
        <v>498812.96080400003</v>
      </c>
      <c r="X189" s="12">
        <v>2447603.27</v>
      </c>
      <c r="Y189" s="12">
        <v>2447603.2700000005</v>
      </c>
      <c r="Z189" s="12">
        <v>2080462.77</v>
      </c>
    </row>
    <row r="190" spans="1:26" ht="231" x14ac:dyDescent="0.3">
      <c r="A190" s="91">
        <v>187</v>
      </c>
      <c r="B190" s="100">
        <v>118764</v>
      </c>
      <c r="C190" s="100">
        <v>169</v>
      </c>
      <c r="D190" s="100">
        <v>7</v>
      </c>
      <c r="E190" s="100">
        <v>7.1</v>
      </c>
      <c r="F190" s="100" t="s">
        <v>572</v>
      </c>
      <c r="G190" s="100" t="s">
        <v>608</v>
      </c>
      <c r="H190" s="100" t="s">
        <v>695</v>
      </c>
      <c r="I190" s="100" t="s">
        <v>696</v>
      </c>
      <c r="J190" s="100">
        <v>77</v>
      </c>
      <c r="K190" s="101" t="s">
        <v>697</v>
      </c>
      <c r="L190" s="101" t="s">
        <v>697</v>
      </c>
      <c r="M190" s="101" t="s">
        <v>577</v>
      </c>
      <c r="N190" s="62">
        <v>15467765.42</v>
      </c>
      <c r="O190" s="62">
        <v>15459435.42</v>
      </c>
      <c r="P190" s="62">
        <v>13140520.109999999</v>
      </c>
      <c r="Q190" s="62">
        <v>2009726.58</v>
      </c>
      <c r="R190" s="62">
        <v>309188.73</v>
      </c>
      <c r="S190" s="62">
        <v>8330</v>
      </c>
      <c r="T190" s="62">
        <v>56.01</v>
      </c>
      <c r="U190" s="63" t="s">
        <v>698</v>
      </c>
      <c r="V190" s="19">
        <v>6.1</v>
      </c>
      <c r="W190" s="12">
        <f>VLOOKUP(B190,[1]Sheet1!$A:$C,3,FALSE)</f>
        <v>1494142.3320030002</v>
      </c>
      <c r="X190" s="12">
        <v>7295274.4900000002</v>
      </c>
      <c r="Y190" s="12">
        <v>7295274.4900000002</v>
      </c>
      <c r="Z190" s="12">
        <v>6200983.3499999996</v>
      </c>
    </row>
    <row r="191" spans="1:26" ht="99" x14ac:dyDescent="0.3">
      <c r="A191" s="91">
        <v>188</v>
      </c>
      <c r="B191" s="100">
        <v>127040</v>
      </c>
      <c r="C191" s="100">
        <v>4519</v>
      </c>
      <c r="D191" s="100">
        <v>8</v>
      </c>
      <c r="E191" s="100" t="s">
        <v>91</v>
      </c>
      <c r="F191" s="100" t="s">
        <v>572</v>
      </c>
      <c r="G191" s="100" t="s">
        <v>602</v>
      </c>
      <c r="H191" s="100" t="s">
        <v>699</v>
      </c>
      <c r="I191" s="100" t="s">
        <v>700</v>
      </c>
      <c r="J191" s="100">
        <v>51</v>
      </c>
      <c r="K191" s="101" t="s">
        <v>666</v>
      </c>
      <c r="L191" s="101" t="s">
        <v>666</v>
      </c>
      <c r="M191" s="101" t="s">
        <v>623</v>
      </c>
      <c r="N191" s="62">
        <v>8794812.3100000005</v>
      </c>
      <c r="O191" s="62">
        <v>8675812.3100000005</v>
      </c>
      <c r="P191" s="62">
        <v>6073068.6299999999</v>
      </c>
      <c r="Q191" s="62">
        <v>2429227.44</v>
      </c>
      <c r="R191" s="62">
        <v>173516.24</v>
      </c>
      <c r="S191" s="62">
        <v>119000</v>
      </c>
      <c r="T191" s="62">
        <v>19.05</v>
      </c>
      <c r="U191" s="63" t="s">
        <v>701</v>
      </c>
      <c r="V191" s="19">
        <v>6.1</v>
      </c>
      <c r="W191" s="12">
        <f>VLOOKUP(B191,[1]Sheet1!$A:$C,3,FALSE)</f>
        <v>360985.75732600002</v>
      </c>
      <c r="X191" s="12">
        <v>1993447.48</v>
      </c>
      <c r="Y191" s="12">
        <v>1993447.48</v>
      </c>
      <c r="Z191" s="12">
        <v>1395413.23</v>
      </c>
    </row>
    <row r="192" spans="1:26" ht="82.5" x14ac:dyDescent="0.3">
      <c r="A192" s="91">
        <v>189</v>
      </c>
      <c r="B192" s="100">
        <v>126783</v>
      </c>
      <c r="C192" s="100">
        <v>4619</v>
      </c>
      <c r="D192" s="100">
        <v>8</v>
      </c>
      <c r="E192" s="100" t="s">
        <v>91</v>
      </c>
      <c r="F192" s="100" t="s">
        <v>572</v>
      </c>
      <c r="G192" s="100" t="s">
        <v>579</v>
      </c>
      <c r="H192" s="100" t="s">
        <v>702</v>
      </c>
      <c r="I192" s="100" t="s">
        <v>581</v>
      </c>
      <c r="J192" s="100">
        <v>51</v>
      </c>
      <c r="K192" s="101" t="s">
        <v>659</v>
      </c>
      <c r="L192" s="101" t="s">
        <v>659</v>
      </c>
      <c r="M192" s="101" t="s">
        <v>623</v>
      </c>
      <c r="N192" s="62">
        <v>10592285.48</v>
      </c>
      <c r="O192" s="62">
        <v>10591749.98</v>
      </c>
      <c r="P192" s="62">
        <v>7414225</v>
      </c>
      <c r="Q192" s="62">
        <v>2965689.98</v>
      </c>
      <c r="R192" s="62">
        <v>211835</v>
      </c>
      <c r="S192" s="62">
        <v>535.5</v>
      </c>
      <c r="T192" s="62">
        <v>31.3</v>
      </c>
      <c r="U192" s="9" t="s">
        <v>703</v>
      </c>
      <c r="V192" s="21">
        <v>6.1</v>
      </c>
      <c r="W192" s="12">
        <f>VLOOKUP(B192,[1]Sheet1!$A:$C,3,FALSE)</f>
        <v>428738.57652599999</v>
      </c>
      <c r="X192" s="12">
        <v>2108554.9299999997</v>
      </c>
      <c r="Y192" s="12">
        <v>2108554.9299999997</v>
      </c>
      <c r="Z192" s="12">
        <v>1475988.45</v>
      </c>
    </row>
    <row r="193" spans="1:26" ht="99" x14ac:dyDescent="0.3">
      <c r="A193" s="91">
        <v>190</v>
      </c>
      <c r="B193" s="100">
        <v>126695</v>
      </c>
      <c r="C193" s="100">
        <v>4321</v>
      </c>
      <c r="D193" s="100">
        <v>8</v>
      </c>
      <c r="E193" s="100" t="s">
        <v>91</v>
      </c>
      <c r="F193" s="100" t="s">
        <v>572</v>
      </c>
      <c r="G193" s="100" t="s">
        <v>573</v>
      </c>
      <c r="H193" s="100" t="s">
        <v>704</v>
      </c>
      <c r="I193" s="100" t="s">
        <v>683</v>
      </c>
      <c r="J193" s="100">
        <v>49</v>
      </c>
      <c r="K193" s="101" t="s">
        <v>705</v>
      </c>
      <c r="L193" s="101" t="s">
        <v>705</v>
      </c>
      <c r="M193" s="101" t="s">
        <v>616</v>
      </c>
      <c r="N193" s="62">
        <v>16856905.469999999</v>
      </c>
      <c r="O193" s="62">
        <v>10595871.49</v>
      </c>
      <c r="P193" s="62">
        <v>7417110.04</v>
      </c>
      <c r="Q193" s="62">
        <v>2966844.02</v>
      </c>
      <c r="R193" s="62">
        <v>211917.43</v>
      </c>
      <c r="S193" s="62">
        <v>6261033.9800000004</v>
      </c>
      <c r="T193" s="62">
        <v>15.65</v>
      </c>
      <c r="U193" s="9" t="s">
        <v>706</v>
      </c>
      <c r="V193" s="19">
        <v>6.1</v>
      </c>
      <c r="W193" s="12">
        <f>VLOOKUP(B193,[1]Sheet1!$A:$C,3,FALSE)</f>
        <v>308609.64568100002</v>
      </c>
      <c r="X193" s="12">
        <v>1516978.71</v>
      </c>
      <c r="Y193" s="12">
        <v>1516978.71</v>
      </c>
      <c r="Z193" s="12">
        <v>1061885.0900000001</v>
      </c>
    </row>
    <row r="194" spans="1:26" ht="66" x14ac:dyDescent="0.3">
      <c r="A194" s="91">
        <v>191</v>
      </c>
      <c r="B194" s="100">
        <v>123825</v>
      </c>
      <c r="C194" s="100">
        <v>4408</v>
      </c>
      <c r="D194" s="100">
        <v>8</v>
      </c>
      <c r="E194" s="100" t="s">
        <v>91</v>
      </c>
      <c r="F194" s="100" t="s">
        <v>572</v>
      </c>
      <c r="G194" s="100" t="s">
        <v>573</v>
      </c>
      <c r="H194" s="100" t="s">
        <v>707</v>
      </c>
      <c r="I194" s="100" t="s">
        <v>626</v>
      </c>
      <c r="J194" s="100">
        <v>55</v>
      </c>
      <c r="K194" s="101" t="s">
        <v>708</v>
      </c>
      <c r="L194" s="101" t="s">
        <v>708</v>
      </c>
      <c r="M194" s="101" t="s">
        <v>583</v>
      </c>
      <c r="N194" s="62">
        <v>13670011.1</v>
      </c>
      <c r="O194" s="62">
        <v>10699249.939999999</v>
      </c>
      <c r="P194" s="62">
        <v>7489474.9699999997</v>
      </c>
      <c r="Q194" s="62">
        <v>2995789.97</v>
      </c>
      <c r="R194" s="62">
        <v>213985</v>
      </c>
      <c r="S194" s="62">
        <v>2970761.16</v>
      </c>
      <c r="T194" s="62">
        <v>12.1</v>
      </c>
      <c r="U194" s="9" t="s">
        <v>709</v>
      </c>
      <c r="V194" s="19">
        <v>6.1</v>
      </c>
      <c r="W194" s="12">
        <f>VLOOKUP(B194,[1]Sheet1!$A:$C,3,FALSE)</f>
        <v>192095.00293900003</v>
      </c>
      <c r="X194" s="12">
        <v>1143490.8700000001</v>
      </c>
      <c r="Y194" s="12">
        <v>1143490.8699999999</v>
      </c>
      <c r="Z194" s="12">
        <v>800443.61</v>
      </c>
    </row>
    <row r="195" spans="1:26" ht="363" x14ac:dyDescent="0.3">
      <c r="A195" s="91">
        <v>192</v>
      </c>
      <c r="B195" s="100">
        <v>125232</v>
      </c>
      <c r="C195" s="100">
        <v>3577</v>
      </c>
      <c r="D195" s="100">
        <v>8</v>
      </c>
      <c r="E195" s="100" t="s">
        <v>91</v>
      </c>
      <c r="F195" s="100" t="s">
        <v>572</v>
      </c>
      <c r="G195" s="100" t="s">
        <v>579</v>
      </c>
      <c r="H195" s="100" t="s">
        <v>710</v>
      </c>
      <c r="I195" s="100" t="s">
        <v>711</v>
      </c>
      <c r="J195" s="100">
        <v>60</v>
      </c>
      <c r="K195" s="101" t="s">
        <v>712</v>
      </c>
      <c r="L195" s="101" t="s">
        <v>712</v>
      </c>
      <c r="M195" s="101" t="s">
        <v>577</v>
      </c>
      <c r="N195" s="62">
        <v>10658705.23</v>
      </c>
      <c r="O195" s="62">
        <v>10658705.23</v>
      </c>
      <c r="P195" s="62">
        <v>7461093.6600000001</v>
      </c>
      <c r="Q195" s="62">
        <v>0</v>
      </c>
      <c r="R195" s="62">
        <v>3197611.57</v>
      </c>
      <c r="S195" s="62">
        <v>0</v>
      </c>
      <c r="T195" s="62">
        <v>33.43</v>
      </c>
      <c r="U195" s="63" t="s">
        <v>713</v>
      </c>
      <c r="V195" s="19">
        <v>6.1</v>
      </c>
      <c r="W195" s="12">
        <f>VLOOKUP(B195,[1]Sheet1!$A:$C,3,FALSE)</f>
        <v>567312.23861600005</v>
      </c>
      <c r="X195" s="12">
        <v>3519680.77</v>
      </c>
      <c r="Y195" s="12">
        <v>3519680.77</v>
      </c>
      <c r="Z195" s="12">
        <v>2463776.54</v>
      </c>
    </row>
    <row r="196" spans="1:26" ht="66" x14ac:dyDescent="0.3">
      <c r="A196" s="91">
        <v>193</v>
      </c>
      <c r="B196" s="100">
        <v>122283</v>
      </c>
      <c r="C196" s="100">
        <v>4201</v>
      </c>
      <c r="D196" s="100">
        <v>8</v>
      </c>
      <c r="E196" s="91" t="s">
        <v>425</v>
      </c>
      <c r="F196" s="100" t="s">
        <v>572</v>
      </c>
      <c r="G196" s="100" t="s">
        <v>573</v>
      </c>
      <c r="H196" s="100" t="s">
        <v>714</v>
      </c>
      <c r="I196" s="100" t="s">
        <v>683</v>
      </c>
      <c r="J196" s="100">
        <v>57</v>
      </c>
      <c r="K196" s="101" t="s">
        <v>715</v>
      </c>
      <c r="L196" s="101" t="s">
        <v>715</v>
      </c>
      <c r="M196" s="101" t="s">
        <v>583</v>
      </c>
      <c r="N196" s="62">
        <v>10183207.880000001</v>
      </c>
      <c r="O196" s="62">
        <v>6836050.0099999998</v>
      </c>
      <c r="P196" s="62">
        <v>4785235</v>
      </c>
      <c r="Q196" s="62">
        <v>1914093.99</v>
      </c>
      <c r="R196" s="62">
        <v>136721.01999999999</v>
      </c>
      <c r="S196" s="62">
        <v>3347157.87</v>
      </c>
      <c r="T196" s="62">
        <v>19</v>
      </c>
      <c r="U196" s="9" t="s">
        <v>716</v>
      </c>
      <c r="V196" s="19">
        <v>6.1</v>
      </c>
      <c r="W196" s="12">
        <f>VLOOKUP(B196,[1]Sheet1!$A:$C,3,FALSE)</f>
        <v>195612.79536799999</v>
      </c>
      <c r="X196" s="12">
        <v>2143452.27</v>
      </c>
      <c r="Y196" s="12">
        <v>2143452.27</v>
      </c>
      <c r="Z196" s="12">
        <v>1500416.6</v>
      </c>
    </row>
    <row r="197" spans="1:26" ht="214.5" x14ac:dyDescent="0.3">
      <c r="A197" s="91">
        <v>194</v>
      </c>
      <c r="B197" s="100">
        <v>119772</v>
      </c>
      <c r="C197" s="100">
        <v>4008</v>
      </c>
      <c r="D197" s="100">
        <v>8</v>
      </c>
      <c r="E197" s="100" t="s">
        <v>717</v>
      </c>
      <c r="F197" s="100" t="s">
        <v>572</v>
      </c>
      <c r="G197" s="100" t="s">
        <v>579</v>
      </c>
      <c r="H197" s="100" t="s">
        <v>718</v>
      </c>
      <c r="I197" s="100" t="s">
        <v>719</v>
      </c>
      <c r="J197" s="100">
        <v>57</v>
      </c>
      <c r="K197" s="101" t="s">
        <v>689</v>
      </c>
      <c r="L197" s="101" t="s">
        <v>689</v>
      </c>
      <c r="M197" s="101" t="s">
        <v>577</v>
      </c>
      <c r="N197" s="62">
        <v>7834203.1399999997</v>
      </c>
      <c r="O197" s="62">
        <v>3477192.1</v>
      </c>
      <c r="P197" s="62">
        <v>2955613.28</v>
      </c>
      <c r="Q197" s="62">
        <v>452034.97</v>
      </c>
      <c r="R197" s="62">
        <v>69543.850000000006</v>
      </c>
      <c r="S197" s="62">
        <v>4357011.04</v>
      </c>
      <c r="T197" s="62">
        <v>18</v>
      </c>
      <c r="U197" s="63" t="s">
        <v>720</v>
      </c>
      <c r="V197" s="19">
        <v>6.1</v>
      </c>
      <c r="W197" s="12">
        <f>VLOOKUP(B197,[1]Sheet1!$A:$C,3,FALSE)</f>
        <v>72410.361816000004</v>
      </c>
      <c r="X197" s="12">
        <v>603700.56000000006</v>
      </c>
      <c r="Y197" s="12">
        <v>603700.56000000006</v>
      </c>
      <c r="Z197" s="12">
        <v>513145.47000000003</v>
      </c>
    </row>
    <row r="198" spans="1:26" ht="49.5" x14ac:dyDescent="0.3">
      <c r="A198" s="91">
        <v>195</v>
      </c>
      <c r="B198" s="100">
        <v>153954</v>
      </c>
      <c r="C198" s="100">
        <v>7778</v>
      </c>
      <c r="D198" s="100">
        <v>9</v>
      </c>
      <c r="E198" s="91">
        <v>9.1</v>
      </c>
      <c r="F198" s="100" t="s">
        <v>572</v>
      </c>
      <c r="G198" s="100" t="s">
        <v>573</v>
      </c>
      <c r="H198" s="100" t="s">
        <v>721</v>
      </c>
      <c r="I198" s="100" t="s">
        <v>626</v>
      </c>
      <c r="J198" s="100">
        <v>19</v>
      </c>
      <c r="K198" s="101" t="s">
        <v>722</v>
      </c>
      <c r="L198" s="101" t="s">
        <v>722</v>
      </c>
      <c r="M198" s="101" t="s">
        <v>583</v>
      </c>
      <c r="N198" s="62">
        <v>6247825.0300000003</v>
      </c>
      <c r="O198" s="62">
        <v>5416709.9900000002</v>
      </c>
      <c r="P198" s="62">
        <v>5145874.49</v>
      </c>
      <c r="Q198" s="62">
        <v>162501.29999999999</v>
      </c>
      <c r="R198" s="62">
        <v>108334.2</v>
      </c>
      <c r="S198" s="62">
        <v>831115.04</v>
      </c>
      <c r="T198" s="62">
        <v>2.33</v>
      </c>
      <c r="U198" s="9" t="s">
        <v>723</v>
      </c>
      <c r="V198" s="19">
        <v>6.1</v>
      </c>
      <c r="W198" s="12">
        <f>VLOOKUP(B198,[1]Sheet1!$A:$C,3,FALSE)</f>
        <v>25137.088981999997</v>
      </c>
      <c r="X198" s="12">
        <v>123309.99</v>
      </c>
      <c r="Y198" s="12">
        <v>123309.99</v>
      </c>
      <c r="Z198" s="12">
        <v>117144.4905</v>
      </c>
    </row>
    <row r="199" spans="1:26" ht="132" x14ac:dyDescent="0.3">
      <c r="A199" s="91">
        <v>196</v>
      </c>
      <c r="B199" s="100">
        <v>152417</v>
      </c>
      <c r="C199" s="100">
        <v>7622</v>
      </c>
      <c r="D199" s="100">
        <v>9</v>
      </c>
      <c r="E199" s="91">
        <v>9.1</v>
      </c>
      <c r="F199" s="100" t="s">
        <v>572</v>
      </c>
      <c r="G199" s="100" t="s">
        <v>608</v>
      </c>
      <c r="H199" s="100" t="s">
        <v>724</v>
      </c>
      <c r="I199" s="100" t="s">
        <v>662</v>
      </c>
      <c r="J199" s="100">
        <v>22</v>
      </c>
      <c r="K199" s="101" t="s">
        <v>725</v>
      </c>
      <c r="L199" s="101" t="s">
        <v>725</v>
      </c>
      <c r="M199" s="101" t="s">
        <v>583</v>
      </c>
      <c r="N199" s="62">
        <v>8261635.2400000002</v>
      </c>
      <c r="O199" s="62">
        <v>3896230</v>
      </c>
      <c r="P199" s="62">
        <v>3701418.5</v>
      </c>
      <c r="Q199" s="62">
        <v>116886.9</v>
      </c>
      <c r="R199" s="62">
        <v>77924.600000000006</v>
      </c>
      <c r="S199" s="62">
        <v>4365405.24</v>
      </c>
      <c r="T199" s="62">
        <v>8.5399999999999991</v>
      </c>
      <c r="U199" s="63" t="s">
        <v>726</v>
      </c>
      <c r="V199" s="19">
        <v>6.1</v>
      </c>
      <c r="W199" s="12">
        <f>VLOOKUP(B199,[1]Sheet1!$A:$C,3,FALSE)</f>
        <v>0</v>
      </c>
      <c r="X199" s="12">
        <v>0</v>
      </c>
      <c r="Y199" s="12">
        <v>0</v>
      </c>
      <c r="Z199" s="12">
        <v>0</v>
      </c>
    </row>
    <row r="200" spans="1:26" ht="181.5" x14ac:dyDescent="0.3">
      <c r="A200" s="91">
        <v>197</v>
      </c>
      <c r="B200" s="100">
        <v>142470</v>
      </c>
      <c r="C200" s="100">
        <v>7043</v>
      </c>
      <c r="D200" s="100">
        <v>9</v>
      </c>
      <c r="E200" s="91">
        <v>9.1</v>
      </c>
      <c r="F200" s="100" t="s">
        <v>572</v>
      </c>
      <c r="G200" s="100" t="s">
        <v>608</v>
      </c>
      <c r="H200" s="100" t="s">
        <v>727</v>
      </c>
      <c r="I200" s="100" t="s">
        <v>662</v>
      </c>
      <c r="J200" s="100">
        <v>26</v>
      </c>
      <c r="K200" s="101" t="s">
        <v>728</v>
      </c>
      <c r="L200" s="101" t="s">
        <v>728</v>
      </c>
      <c r="M200" s="101" t="s">
        <v>623</v>
      </c>
      <c r="N200" s="62">
        <v>8286474.54</v>
      </c>
      <c r="O200" s="62">
        <v>7573744.9800000004</v>
      </c>
      <c r="P200" s="62">
        <v>7195057.7199999997</v>
      </c>
      <c r="Q200" s="62">
        <v>227212.35</v>
      </c>
      <c r="R200" s="62">
        <v>151474.91</v>
      </c>
      <c r="S200" s="62">
        <v>712729.56</v>
      </c>
      <c r="T200" s="62">
        <v>28.14</v>
      </c>
      <c r="U200" s="63" t="s">
        <v>729</v>
      </c>
      <c r="V200" s="19">
        <v>6.1</v>
      </c>
      <c r="W200" s="12">
        <f>VLOOKUP(B200,[1]Sheet1!$A:$C,3,FALSE)</f>
        <v>724408.28022899979</v>
      </c>
      <c r="X200" s="12">
        <v>3557409.17</v>
      </c>
      <c r="Y200" s="12">
        <v>3557409.17</v>
      </c>
      <c r="Z200" s="12">
        <v>3379538.7058778992</v>
      </c>
    </row>
    <row r="201" spans="1:26" ht="115.5" x14ac:dyDescent="0.3">
      <c r="A201" s="91">
        <v>198</v>
      </c>
      <c r="B201" s="100">
        <v>124711</v>
      </c>
      <c r="C201" s="100">
        <v>6514</v>
      </c>
      <c r="D201" s="100">
        <v>10</v>
      </c>
      <c r="E201" s="100" t="s">
        <v>112</v>
      </c>
      <c r="F201" s="100" t="s">
        <v>572</v>
      </c>
      <c r="G201" s="100" t="s">
        <v>579</v>
      </c>
      <c r="H201" s="100" t="s">
        <v>730</v>
      </c>
      <c r="I201" s="100" t="s">
        <v>581</v>
      </c>
      <c r="J201" s="100">
        <v>35</v>
      </c>
      <c r="K201" s="101" t="s">
        <v>731</v>
      </c>
      <c r="L201" s="101" t="s">
        <v>731</v>
      </c>
      <c r="M201" s="101" t="s">
        <v>577</v>
      </c>
      <c r="N201" s="62">
        <v>13688600.039999999</v>
      </c>
      <c r="O201" s="62">
        <v>13688600.039999999</v>
      </c>
      <c r="P201" s="62">
        <v>11635310.029999999</v>
      </c>
      <c r="Q201" s="62">
        <v>1779517.97</v>
      </c>
      <c r="R201" s="62">
        <v>273772.03999999998</v>
      </c>
      <c r="S201" s="62">
        <v>0</v>
      </c>
      <c r="T201" s="62">
        <v>5.99</v>
      </c>
      <c r="U201" s="63" t="s">
        <v>732</v>
      </c>
      <c r="V201" s="19">
        <v>6.1</v>
      </c>
      <c r="W201" s="12">
        <f>VLOOKUP(B201,[1]Sheet1!$A:$C,3,FALSE)</f>
        <v>837.69882199999995</v>
      </c>
      <c r="X201" s="12">
        <v>4144.8500000000004</v>
      </c>
      <c r="Y201" s="12">
        <v>4144.8500000000004</v>
      </c>
      <c r="Z201" s="12">
        <v>3523.1237523747513</v>
      </c>
    </row>
    <row r="202" spans="1:26" ht="148.5" x14ac:dyDescent="0.3">
      <c r="A202" s="91">
        <v>199</v>
      </c>
      <c r="B202" s="100">
        <v>122880</v>
      </c>
      <c r="C202" s="100">
        <v>5866</v>
      </c>
      <c r="D202" s="100">
        <v>10</v>
      </c>
      <c r="E202" s="100" t="s">
        <v>112</v>
      </c>
      <c r="F202" s="100" t="s">
        <v>572</v>
      </c>
      <c r="G202" s="100" t="s">
        <v>608</v>
      </c>
      <c r="H202" s="100" t="s">
        <v>733</v>
      </c>
      <c r="I202" s="100" t="s">
        <v>662</v>
      </c>
      <c r="J202" s="100">
        <v>38</v>
      </c>
      <c r="K202" s="101" t="s">
        <v>734</v>
      </c>
      <c r="L202" s="101" t="s">
        <v>734</v>
      </c>
      <c r="M202" s="101" t="s">
        <v>623</v>
      </c>
      <c r="N202" s="62">
        <v>14565402.890000001</v>
      </c>
      <c r="O202" s="62">
        <v>14565402.890000001</v>
      </c>
      <c r="P202" s="62">
        <v>12380592.470000001</v>
      </c>
      <c r="Q202" s="62">
        <v>1893502.36</v>
      </c>
      <c r="R202" s="62">
        <v>291308.06</v>
      </c>
      <c r="S202" s="62">
        <v>0</v>
      </c>
      <c r="T202" s="62">
        <v>23.45</v>
      </c>
      <c r="U202" s="63" t="s">
        <v>735</v>
      </c>
      <c r="V202" s="19">
        <v>6.1</v>
      </c>
      <c r="W202" s="12">
        <f>VLOOKUP(B202,[1]Sheet1!$A:$C,3,FALSE)</f>
        <v>234650.61596999998</v>
      </c>
      <c r="X202" s="12">
        <v>1160655.4754999999</v>
      </c>
      <c r="Y202" s="12">
        <v>1160655.4754999999</v>
      </c>
      <c r="Z202" s="12">
        <v>986557.15624383651</v>
      </c>
    </row>
    <row r="203" spans="1:26" ht="82.5" x14ac:dyDescent="0.3">
      <c r="A203" s="91">
        <v>200</v>
      </c>
      <c r="B203" s="100">
        <v>122843</v>
      </c>
      <c r="C203" s="100">
        <v>6132</v>
      </c>
      <c r="D203" s="100">
        <v>10</v>
      </c>
      <c r="E203" s="100" t="s">
        <v>112</v>
      </c>
      <c r="F203" s="100" t="s">
        <v>572</v>
      </c>
      <c r="G203" s="100" t="s">
        <v>573</v>
      </c>
      <c r="H203" s="100" t="s">
        <v>736</v>
      </c>
      <c r="I203" s="100" t="s">
        <v>575</v>
      </c>
      <c r="J203" s="100">
        <v>33</v>
      </c>
      <c r="K203" s="101" t="s">
        <v>737</v>
      </c>
      <c r="L203" s="101" t="s">
        <v>737</v>
      </c>
      <c r="M203" s="101" t="s">
        <v>616</v>
      </c>
      <c r="N203" s="62">
        <v>8036765.7800000003</v>
      </c>
      <c r="O203" s="62">
        <v>7773416.4000000004</v>
      </c>
      <c r="P203" s="62">
        <v>6607403.9500000002</v>
      </c>
      <c r="Q203" s="62">
        <v>1010544.12</v>
      </c>
      <c r="R203" s="62">
        <v>155468.32999999999</v>
      </c>
      <c r="S203" s="62">
        <v>263349.38</v>
      </c>
      <c r="T203" s="62">
        <v>3.19</v>
      </c>
      <c r="U203" s="9" t="s">
        <v>738</v>
      </c>
      <c r="V203" s="19">
        <v>6.1</v>
      </c>
      <c r="W203" s="12">
        <f>VLOOKUP(B203,[1]Sheet1!$A:$C,3,FALSE)</f>
        <v>7738.2645799999991</v>
      </c>
      <c r="X203" s="12">
        <v>38080</v>
      </c>
      <c r="Y203" s="12">
        <v>38080</v>
      </c>
      <c r="Z203" s="12">
        <v>32368</v>
      </c>
    </row>
    <row r="204" spans="1:26" ht="115.5" x14ac:dyDescent="0.3">
      <c r="A204" s="91">
        <v>201</v>
      </c>
      <c r="B204" s="100">
        <v>122844</v>
      </c>
      <c r="C204" s="100">
        <v>5916</v>
      </c>
      <c r="D204" s="100">
        <v>10</v>
      </c>
      <c r="E204" s="100" t="s">
        <v>112</v>
      </c>
      <c r="F204" s="100" t="s">
        <v>572</v>
      </c>
      <c r="G204" s="100" t="s">
        <v>573</v>
      </c>
      <c r="H204" s="100" t="s">
        <v>739</v>
      </c>
      <c r="I204" s="100" t="s">
        <v>575</v>
      </c>
      <c r="J204" s="100">
        <v>40</v>
      </c>
      <c r="K204" s="101" t="s">
        <v>740</v>
      </c>
      <c r="L204" s="101" t="s">
        <v>740</v>
      </c>
      <c r="M204" s="101" t="s">
        <v>583</v>
      </c>
      <c r="N204" s="62">
        <v>8249809.29</v>
      </c>
      <c r="O204" s="62">
        <v>8105914.6100000003</v>
      </c>
      <c r="P204" s="62">
        <v>6890027.4400000004</v>
      </c>
      <c r="Q204" s="62">
        <v>1053768.8799999999</v>
      </c>
      <c r="R204" s="62">
        <v>162118.29</v>
      </c>
      <c r="S204" s="62">
        <v>143894.68</v>
      </c>
      <c r="T204" s="62">
        <v>3.28</v>
      </c>
      <c r="U204" s="9" t="s">
        <v>741</v>
      </c>
      <c r="V204" s="19">
        <v>6.1</v>
      </c>
      <c r="W204" s="12">
        <f>VLOOKUP(B204,[1]Sheet1!$A:$C,3,FALSE)</f>
        <v>17580.433355000001</v>
      </c>
      <c r="X204" s="12">
        <v>289852.5</v>
      </c>
      <c r="Y204" s="12">
        <v>289852.5</v>
      </c>
      <c r="Z204" s="12">
        <v>246374.625</v>
      </c>
    </row>
    <row r="205" spans="1:26" ht="165" x14ac:dyDescent="0.3">
      <c r="A205" s="91">
        <v>202</v>
      </c>
      <c r="B205" s="100">
        <v>124729</v>
      </c>
      <c r="C205" s="100">
        <v>5954</v>
      </c>
      <c r="D205" s="100">
        <v>10</v>
      </c>
      <c r="E205" s="100" t="s">
        <v>112</v>
      </c>
      <c r="F205" s="100" t="s">
        <v>572</v>
      </c>
      <c r="G205" s="100" t="s">
        <v>579</v>
      </c>
      <c r="H205" s="100" t="s">
        <v>742</v>
      </c>
      <c r="I205" s="100" t="s">
        <v>743</v>
      </c>
      <c r="J205" s="100">
        <v>33</v>
      </c>
      <c r="K205" s="101" t="s">
        <v>744</v>
      </c>
      <c r="L205" s="101" t="s">
        <v>744</v>
      </c>
      <c r="M205" s="101" t="s">
        <v>745</v>
      </c>
      <c r="N205" s="62">
        <v>5057151.54</v>
      </c>
      <c r="O205" s="62">
        <v>4929362.4400000004</v>
      </c>
      <c r="P205" s="62">
        <v>4189958.08</v>
      </c>
      <c r="Q205" s="62">
        <v>640817.11</v>
      </c>
      <c r="R205" s="62">
        <v>98587.25</v>
      </c>
      <c r="S205" s="62">
        <v>127789.1</v>
      </c>
      <c r="T205" s="62">
        <v>4.4400000000000004</v>
      </c>
      <c r="U205" s="63" t="s">
        <v>746</v>
      </c>
      <c r="V205" s="19">
        <v>6.1</v>
      </c>
      <c r="W205" s="12">
        <f>VLOOKUP(B205,[1]Sheet1!$A:$C,3,FALSE)</f>
        <v>35060.449051000003</v>
      </c>
      <c r="X205" s="12">
        <v>172550</v>
      </c>
      <c r="Y205" s="12">
        <v>172550</v>
      </c>
      <c r="Z205" s="12">
        <v>146667.5</v>
      </c>
    </row>
    <row r="206" spans="1:26" ht="247.5" x14ac:dyDescent="0.3">
      <c r="A206" s="91">
        <v>203</v>
      </c>
      <c r="B206" s="100">
        <v>124728</v>
      </c>
      <c r="C206" s="100">
        <v>5904</v>
      </c>
      <c r="D206" s="100">
        <v>10</v>
      </c>
      <c r="E206" s="100" t="s">
        <v>112</v>
      </c>
      <c r="F206" s="100" t="s">
        <v>572</v>
      </c>
      <c r="G206" s="100" t="s">
        <v>579</v>
      </c>
      <c r="H206" s="100" t="s">
        <v>747</v>
      </c>
      <c r="I206" s="100" t="s">
        <v>748</v>
      </c>
      <c r="J206" s="100">
        <v>38</v>
      </c>
      <c r="K206" s="101" t="s">
        <v>734</v>
      </c>
      <c r="L206" s="101" t="s">
        <v>734</v>
      </c>
      <c r="M206" s="101" t="s">
        <v>623</v>
      </c>
      <c r="N206" s="62">
        <v>6962296.0199999996</v>
      </c>
      <c r="O206" s="62">
        <v>6528281.75</v>
      </c>
      <c r="P206" s="62">
        <v>5549039.5099999998</v>
      </c>
      <c r="Q206" s="62">
        <v>848676.61</v>
      </c>
      <c r="R206" s="62">
        <v>130565.63</v>
      </c>
      <c r="S206" s="62">
        <v>434014.27</v>
      </c>
      <c r="T206" s="62">
        <v>2.5099999999999998</v>
      </c>
      <c r="U206" s="63" t="s">
        <v>749</v>
      </c>
      <c r="V206" s="19">
        <v>6.1</v>
      </c>
      <c r="W206" s="12">
        <f>VLOOKUP(B206,[1]Sheet1!$A:$C,3,FALSE)</f>
        <v>17033.824453000001</v>
      </c>
      <c r="X206" s="12">
        <v>84050</v>
      </c>
      <c r="Y206" s="12">
        <v>84050</v>
      </c>
      <c r="Z206" s="12">
        <v>71442.504201680669</v>
      </c>
    </row>
    <row r="207" spans="1:26" ht="165" x14ac:dyDescent="0.3">
      <c r="A207" s="91">
        <v>204</v>
      </c>
      <c r="B207" s="100">
        <v>123677</v>
      </c>
      <c r="C207" s="100">
        <v>6126</v>
      </c>
      <c r="D207" s="100">
        <v>10</v>
      </c>
      <c r="E207" s="100" t="s">
        <v>112</v>
      </c>
      <c r="F207" s="100" t="s">
        <v>572</v>
      </c>
      <c r="G207" s="100" t="s">
        <v>579</v>
      </c>
      <c r="H207" s="100" t="s">
        <v>750</v>
      </c>
      <c r="I207" s="100" t="s">
        <v>751</v>
      </c>
      <c r="J207" s="100">
        <v>39</v>
      </c>
      <c r="K207" s="101" t="s">
        <v>737</v>
      </c>
      <c r="L207" s="101" t="s">
        <v>737</v>
      </c>
      <c r="M207" s="101" t="s">
        <v>583</v>
      </c>
      <c r="N207" s="62">
        <v>7964600.8099999996</v>
      </c>
      <c r="O207" s="62">
        <v>7964600.8099999996</v>
      </c>
      <c r="P207" s="62">
        <v>6769910.6900000004</v>
      </c>
      <c r="Q207" s="62">
        <v>1035398.1</v>
      </c>
      <c r="R207" s="62">
        <v>159292.01999999999</v>
      </c>
      <c r="S207" s="62">
        <v>0</v>
      </c>
      <c r="T207" s="62">
        <v>11</v>
      </c>
      <c r="U207" s="9" t="s">
        <v>752</v>
      </c>
      <c r="V207" s="19">
        <v>6.1</v>
      </c>
      <c r="W207" s="12">
        <f>VLOOKUP(B207,[1]Sheet1!$A:$C,3,FALSE)</f>
        <v>0</v>
      </c>
      <c r="X207" s="12">
        <v>107100</v>
      </c>
      <c r="Y207" s="12">
        <v>107100</v>
      </c>
      <c r="Z207" s="12">
        <v>91035</v>
      </c>
    </row>
    <row r="208" spans="1:26" ht="82.5" x14ac:dyDescent="0.3">
      <c r="A208" s="91">
        <v>205</v>
      </c>
      <c r="B208" s="100">
        <v>121826</v>
      </c>
      <c r="C208" s="100">
        <v>5987</v>
      </c>
      <c r="D208" s="100">
        <v>10</v>
      </c>
      <c r="E208" s="100" t="s">
        <v>112</v>
      </c>
      <c r="F208" s="100" t="s">
        <v>572</v>
      </c>
      <c r="G208" s="100" t="s">
        <v>573</v>
      </c>
      <c r="H208" s="100" t="s">
        <v>753</v>
      </c>
      <c r="I208" s="100" t="s">
        <v>754</v>
      </c>
      <c r="J208" s="100">
        <v>40</v>
      </c>
      <c r="K208" s="101" t="s">
        <v>755</v>
      </c>
      <c r="L208" s="101" t="s">
        <v>755</v>
      </c>
      <c r="M208" s="101" t="s">
        <v>583</v>
      </c>
      <c r="N208" s="62">
        <v>5302789.74</v>
      </c>
      <c r="O208" s="62">
        <v>3869011.96</v>
      </c>
      <c r="P208" s="62">
        <v>3288660.17</v>
      </c>
      <c r="Q208" s="62">
        <v>502971.56</v>
      </c>
      <c r="R208" s="62">
        <v>77380.23</v>
      </c>
      <c r="S208" s="62">
        <v>1433777.78</v>
      </c>
      <c r="T208" s="62">
        <v>14.78</v>
      </c>
      <c r="U208" s="9" t="s">
        <v>756</v>
      </c>
      <c r="V208" s="19">
        <v>6.1</v>
      </c>
      <c r="W208" s="12">
        <f>VLOOKUP(B208,[1]Sheet1!$A:$C,3,FALSE)</f>
        <v>18044.963004999998</v>
      </c>
      <c r="X208" s="12">
        <v>88774</v>
      </c>
      <c r="Y208" s="12">
        <v>88774</v>
      </c>
      <c r="Z208" s="12">
        <v>75457.908238222328</v>
      </c>
    </row>
    <row r="209" spans="1:26" ht="82.5" x14ac:dyDescent="0.3">
      <c r="A209" s="91">
        <v>206</v>
      </c>
      <c r="B209" s="100">
        <v>122788</v>
      </c>
      <c r="C209" s="100">
        <v>5919</v>
      </c>
      <c r="D209" s="100">
        <v>10</v>
      </c>
      <c r="E209" s="100" t="s">
        <v>112</v>
      </c>
      <c r="F209" s="100" t="s">
        <v>572</v>
      </c>
      <c r="G209" s="100" t="s">
        <v>573</v>
      </c>
      <c r="H209" s="100" t="s">
        <v>757</v>
      </c>
      <c r="I209" s="100" t="s">
        <v>669</v>
      </c>
      <c r="J209" s="100">
        <v>40</v>
      </c>
      <c r="K209" s="101" t="s">
        <v>758</v>
      </c>
      <c r="L209" s="101" t="s">
        <v>758</v>
      </c>
      <c r="M209" s="101" t="s">
        <v>583</v>
      </c>
      <c r="N209" s="62">
        <v>11150427.859999999</v>
      </c>
      <c r="O209" s="62">
        <v>11150427.859999999</v>
      </c>
      <c r="P209" s="62">
        <v>9477863.6799999997</v>
      </c>
      <c r="Q209" s="62">
        <v>1449555.62</v>
      </c>
      <c r="R209" s="62">
        <v>223008.56</v>
      </c>
      <c r="S209" s="62">
        <v>0</v>
      </c>
      <c r="T209" s="62">
        <v>16.3</v>
      </c>
      <c r="U209" s="9" t="s">
        <v>759</v>
      </c>
      <c r="V209" s="19">
        <v>6.1</v>
      </c>
      <c r="W209" s="12">
        <f>VLOOKUP(B209,[1]Sheet1!$A:$C,3,FALSE)</f>
        <v>20232.054333</v>
      </c>
      <c r="X209" s="12">
        <v>98602.939999999988</v>
      </c>
      <c r="Y209" s="12">
        <v>98602.94</v>
      </c>
      <c r="Z209" s="12">
        <v>83812.498999999996</v>
      </c>
    </row>
    <row r="210" spans="1:26" ht="66" x14ac:dyDescent="0.3">
      <c r="A210" s="91">
        <v>207</v>
      </c>
      <c r="B210" s="100">
        <v>120304</v>
      </c>
      <c r="C210" s="100">
        <v>3733</v>
      </c>
      <c r="D210" s="100">
        <v>10</v>
      </c>
      <c r="E210" s="100" t="s">
        <v>112</v>
      </c>
      <c r="F210" s="100" t="s">
        <v>572</v>
      </c>
      <c r="G210" s="100" t="s">
        <v>579</v>
      </c>
      <c r="H210" s="100" t="s">
        <v>760</v>
      </c>
      <c r="I210" s="100" t="s">
        <v>761</v>
      </c>
      <c r="J210" s="100">
        <v>57</v>
      </c>
      <c r="K210" s="101" t="s">
        <v>762</v>
      </c>
      <c r="L210" s="101" t="s">
        <v>762</v>
      </c>
      <c r="M210" s="101" t="s">
        <v>606</v>
      </c>
      <c r="N210" s="62">
        <v>22977424.239999998</v>
      </c>
      <c r="O210" s="62">
        <v>17904090.52</v>
      </c>
      <c r="P210" s="62">
        <v>15218476.949999999</v>
      </c>
      <c r="Q210" s="62">
        <v>2327531.7599999998</v>
      </c>
      <c r="R210" s="62">
        <v>358081.81</v>
      </c>
      <c r="S210" s="62">
        <v>5073333.72</v>
      </c>
      <c r="T210" s="62">
        <v>27.88</v>
      </c>
      <c r="U210" s="9" t="s">
        <v>763</v>
      </c>
      <c r="V210" s="19">
        <v>6.1</v>
      </c>
      <c r="W210" s="12">
        <f>VLOOKUP(B210,[1]Sheet1!$A:$C,3,FALSE)</f>
        <v>434780.66277900001</v>
      </c>
      <c r="X210" s="12">
        <v>3458138.5</v>
      </c>
      <c r="Y210" s="12">
        <v>3458138.5</v>
      </c>
      <c r="Z210" s="12">
        <v>2939417.7263896232</v>
      </c>
    </row>
    <row r="211" spans="1:26" ht="99" x14ac:dyDescent="0.3">
      <c r="A211" s="91">
        <v>208</v>
      </c>
      <c r="B211" s="100">
        <v>124992</v>
      </c>
      <c r="C211" s="100">
        <v>6862</v>
      </c>
      <c r="D211" s="100">
        <v>10</v>
      </c>
      <c r="E211" s="100">
        <v>10.199999999999999</v>
      </c>
      <c r="F211" s="100" t="s">
        <v>572</v>
      </c>
      <c r="G211" s="100" t="s">
        <v>573</v>
      </c>
      <c r="H211" s="100" t="s">
        <v>764</v>
      </c>
      <c r="I211" s="100" t="s">
        <v>765</v>
      </c>
      <c r="J211" s="100">
        <v>32</v>
      </c>
      <c r="K211" s="101" t="s">
        <v>766</v>
      </c>
      <c r="L211" s="101" t="s">
        <v>766</v>
      </c>
      <c r="M211" s="101" t="s">
        <v>767</v>
      </c>
      <c r="N211" s="62">
        <v>7771522.7000000002</v>
      </c>
      <c r="O211" s="62">
        <v>7672752.7000000002</v>
      </c>
      <c r="P211" s="62">
        <v>6521839.8099999996</v>
      </c>
      <c r="Q211" s="62">
        <v>997457.84</v>
      </c>
      <c r="R211" s="62">
        <v>153455.04999999999</v>
      </c>
      <c r="S211" s="62">
        <v>98770</v>
      </c>
      <c r="T211" s="62">
        <v>0.44</v>
      </c>
      <c r="U211" s="63" t="s">
        <v>768</v>
      </c>
      <c r="V211" s="19">
        <v>6.1</v>
      </c>
      <c r="W211" s="12">
        <f>VLOOKUP(B211,[1]Sheet1!$A:$C,3,FALSE)</f>
        <v>397.936849</v>
      </c>
      <c r="X211" s="12">
        <v>1963.5</v>
      </c>
      <c r="Y211" s="12">
        <v>1963.5</v>
      </c>
      <c r="Z211" s="12">
        <v>1668.9749999999999</v>
      </c>
    </row>
    <row r="212" spans="1:26" ht="82.5" x14ac:dyDescent="0.3">
      <c r="A212" s="91">
        <v>209</v>
      </c>
      <c r="B212" s="100">
        <v>124916</v>
      </c>
      <c r="C212" s="100">
        <v>6109</v>
      </c>
      <c r="D212" s="100">
        <v>10</v>
      </c>
      <c r="E212" s="100">
        <v>10.199999999999999</v>
      </c>
      <c r="F212" s="100" t="s">
        <v>572</v>
      </c>
      <c r="G212" s="100" t="s">
        <v>608</v>
      </c>
      <c r="H212" s="100" t="s">
        <v>769</v>
      </c>
      <c r="I212" s="100" t="s">
        <v>770</v>
      </c>
      <c r="J212" s="100">
        <v>39</v>
      </c>
      <c r="K212" s="101" t="s">
        <v>771</v>
      </c>
      <c r="L212" s="101" t="s">
        <v>771</v>
      </c>
      <c r="M212" s="101" t="s">
        <v>583</v>
      </c>
      <c r="N212" s="62">
        <v>5471610.5300000003</v>
      </c>
      <c r="O212" s="62">
        <v>5471610.5300000003</v>
      </c>
      <c r="P212" s="62">
        <v>4650868.95</v>
      </c>
      <c r="Q212" s="62">
        <v>711309.33</v>
      </c>
      <c r="R212" s="62">
        <v>109432.25</v>
      </c>
      <c r="S212" s="62">
        <v>0</v>
      </c>
      <c r="T212" s="62">
        <v>13.29</v>
      </c>
      <c r="U212" s="63" t="s">
        <v>772</v>
      </c>
      <c r="V212" s="19">
        <v>6.1</v>
      </c>
      <c r="W212" s="12">
        <f>VLOOKUP(B212,[1]Sheet1!$A:$C,3,FALSE)</f>
        <v>23544.658241999998</v>
      </c>
      <c r="X212" s="12">
        <v>114775.5</v>
      </c>
      <c r="Y212" s="12">
        <v>114775.5</v>
      </c>
      <c r="Z212" s="12">
        <v>97559.175000000003</v>
      </c>
    </row>
    <row r="213" spans="1:26" ht="99" x14ac:dyDescent="0.3">
      <c r="A213" s="91">
        <v>210</v>
      </c>
      <c r="B213" s="100">
        <v>122845</v>
      </c>
      <c r="C213" s="100">
        <v>6068</v>
      </c>
      <c r="D213" s="100">
        <v>10</v>
      </c>
      <c r="E213" s="100">
        <v>10.199999999999999</v>
      </c>
      <c r="F213" s="100" t="s">
        <v>572</v>
      </c>
      <c r="G213" s="100" t="s">
        <v>573</v>
      </c>
      <c r="H213" s="100" t="s">
        <v>773</v>
      </c>
      <c r="I213" s="100" t="s">
        <v>575</v>
      </c>
      <c r="J213" s="100">
        <v>40</v>
      </c>
      <c r="K213" s="101" t="s">
        <v>774</v>
      </c>
      <c r="L213" s="101" t="s">
        <v>774</v>
      </c>
      <c r="M213" s="101" t="s">
        <v>583</v>
      </c>
      <c r="N213" s="62">
        <v>8229260.25</v>
      </c>
      <c r="O213" s="62">
        <v>8040526.25</v>
      </c>
      <c r="P213" s="62">
        <v>6834447.3099999996</v>
      </c>
      <c r="Q213" s="62">
        <v>1045268.41</v>
      </c>
      <c r="R213" s="62">
        <v>160810.53</v>
      </c>
      <c r="S213" s="62">
        <v>188734</v>
      </c>
      <c r="T213" s="62">
        <v>4.5199999999999996</v>
      </c>
      <c r="U213" s="63" t="s">
        <v>775</v>
      </c>
      <c r="V213" s="19">
        <v>6.1</v>
      </c>
      <c r="W213" s="12">
        <f>VLOOKUP(B213,[1]Sheet1!$A:$C,3,FALSE)</f>
        <v>8912.3030209999997</v>
      </c>
      <c r="X213" s="12">
        <v>43435</v>
      </c>
      <c r="Y213" s="12">
        <v>43435</v>
      </c>
      <c r="Z213" s="12">
        <v>36919.75</v>
      </c>
    </row>
    <row r="214" spans="1:26" ht="115.5" x14ac:dyDescent="0.3">
      <c r="A214" s="91">
        <v>211</v>
      </c>
      <c r="B214" s="100">
        <v>122846</v>
      </c>
      <c r="C214" s="100">
        <v>6026</v>
      </c>
      <c r="D214" s="100">
        <v>10</v>
      </c>
      <c r="E214" s="100">
        <v>10.199999999999999</v>
      </c>
      <c r="F214" s="100" t="s">
        <v>572</v>
      </c>
      <c r="G214" s="100" t="s">
        <v>573</v>
      </c>
      <c r="H214" s="100" t="s">
        <v>776</v>
      </c>
      <c r="I214" s="100" t="s">
        <v>575</v>
      </c>
      <c r="J214" s="100">
        <v>40</v>
      </c>
      <c r="K214" s="101" t="s">
        <v>777</v>
      </c>
      <c r="L214" s="101" t="s">
        <v>777</v>
      </c>
      <c r="M214" s="101" t="s">
        <v>583</v>
      </c>
      <c r="N214" s="62">
        <v>16754663.35</v>
      </c>
      <c r="O214" s="62">
        <v>16691593.35</v>
      </c>
      <c r="P214" s="62">
        <v>14187854.369999999</v>
      </c>
      <c r="Q214" s="62">
        <v>2169907.11</v>
      </c>
      <c r="R214" s="62">
        <v>333831.87</v>
      </c>
      <c r="S214" s="62">
        <v>63070</v>
      </c>
      <c r="T214" s="62">
        <v>2.91</v>
      </c>
      <c r="U214" s="63" t="s">
        <v>778</v>
      </c>
      <c r="V214" s="19">
        <v>6.1</v>
      </c>
      <c r="W214" s="12">
        <f>VLOOKUP(B214,[1]Sheet1!$A:$C,3,FALSE)</f>
        <v>16847.915300000001</v>
      </c>
      <c r="X214" s="12">
        <v>82110</v>
      </c>
      <c r="Y214" s="12">
        <v>82110</v>
      </c>
      <c r="Z214" s="12">
        <v>69793.5</v>
      </c>
    </row>
    <row r="215" spans="1:26" ht="82.5" x14ac:dyDescent="0.3">
      <c r="A215" s="91">
        <v>212</v>
      </c>
      <c r="B215" s="100">
        <v>121829</v>
      </c>
      <c r="C215" s="100">
        <v>5448</v>
      </c>
      <c r="D215" s="100">
        <v>10</v>
      </c>
      <c r="E215" s="100">
        <v>10.199999999999999</v>
      </c>
      <c r="F215" s="100" t="s">
        <v>572</v>
      </c>
      <c r="G215" s="100" t="s">
        <v>573</v>
      </c>
      <c r="H215" s="100" t="s">
        <v>779</v>
      </c>
      <c r="I215" s="100" t="s">
        <v>754</v>
      </c>
      <c r="J215" s="100">
        <v>39</v>
      </c>
      <c r="K215" s="101" t="s">
        <v>780</v>
      </c>
      <c r="L215" s="101" t="s">
        <v>780</v>
      </c>
      <c r="M215" s="101" t="s">
        <v>583</v>
      </c>
      <c r="N215" s="62">
        <v>18668635.02</v>
      </c>
      <c r="O215" s="62">
        <v>18489702.359999999</v>
      </c>
      <c r="P215" s="62">
        <v>15716247.02</v>
      </c>
      <c r="Q215" s="62">
        <v>2403661.29</v>
      </c>
      <c r="R215" s="62">
        <v>369794.05</v>
      </c>
      <c r="S215" s="62">
        <v>178932.66</v>
      </c>
      <c r="T215" s="62">
        <v>2.4500000000000002</v>
      </c>
      <c r="U215" s="63" t="s">
        <v>781</v>
      </c>
      <c r="V215" s="19">
        <v>6.1</v>
      </c>
      <c r="W215" s="12">
        <f>VLOOKUP(B215,[1]Sheet1!$A:$C,3,FALSE)</f>
        <v>14146.514936</v>
      </c>
      <c r="X215" s="12">
        <v>259265.12000000002</v>
      </c>
      <c r="Y215" s="12">
        <v>259265.12</v>
      </c>
      <c r="Z215" s="12">
        <v>220375.36395263107</v>
      </c>
    </row>
    <row r="216" spans="1:26" ht="82.5" x14ac:dyDescent="0.3">
      <c r="A216" s="91">
        <v>213</v>
      </c>
      <c r="B216" s="100">
        <v>122196</v>
      </c>
      <c r="C216" s="100">
        <v>3764</v>
      </c>
      <c r="D216" s="100">
        <v>10</v>
      </c>
      <c r="E216" s="100">
        <v>10.3</v>
      </c>
      <c r="F216" s="100" t="s">
        <v>572</v>
      </c>
      <c r="G216" s="100" t="s">
        <v>579</v>
      </c>
      <c r="H216" s="100" t="s">
        <v>782</v>
      </c>
      <c r="I216" s="100" t="s">
        <v>783</v>
      </c>
      <c r="J216" s="100">
        <v>59</v>
      </c>
      <c r="K216" s="101" t="s">
        <v>784</v>
      </c>
      <c r="L216" s="101" t="s">
        <v>784</v>
      </c>
      <c r="M216" s="101" t="s">
        <v>583</v>
      </c>
      <c r="N216" s="62">
        <v>19006358.789999999</v>
      </c>
      <c r="O216" s="62">
        <v>18752365.190000001</v>
      </c>
      <c r="P216" s="62">
        <v>15939510.41</v>
      </c>
      <c r="Q216" s="62">
        <v>2437807.4700000002</v>
      </c>
      <c r="R216" s="62">
        <v>375047.31</v>
      </c>
      <c r="S216" s="62">
        <v>253993.60000000001</v>
      </c>
      <c r="T216" s="62">
        <v>7.15</v>
      </c>
      <c r="U216" s="63" t="s">
        <v>785</v>
      </c>
      <c r="V216" s="19">
        <v>6.1</v>
      </c>
      <c r="W216" s="12">
        <f>VLOOKUP(B216,[1]Sheet1!$A:$C,3,FALSE)</f>
        <v>0</v>
      </c>
      <c r="X216" s="12">
        <v>0</v>
      </c>
      <c r="Y216" s="12">
        <v>0</v>
      </c>
      <c r="Z216" s="12">
        <v>0</v>
      </c>
    </row>
    <row r="217" spans="1:26" ht="264" x14ac:dyDescent="0.3">
      <c r="A217" s="91">
        <v>214</v>
      </c>
      <c r="B217" s="100">
        <v>126363</v>
      </c>
      <c r="C217" s="100">
        <v>6825</v>
      </c>
      <c r="D217" s="100">
        <v>13</v>
      </c>
      <c r="E217" s="100">
        <v>13.1</v>
      </c>
      <c r="F217" s="100" t="s">
        <v>572</v>
      </c>
      <c r="G217" s="100" t="s">
        <v>579</v>
      </c>
      <c r="H217" s="100" t="s">
        <v>786</v>
      </c>
      <c r="I217" s="100" t="s">
        <v>787</v>
      </c>
      <c r="J217" s="100">
        <v>33</v>
      </c>
      <c r="K217" s="101" t="s">
        <v>788</v>
      </c>
      <c r="L217" s="101" t="s">
        <v>788</v>
      </c>
      <c r="M217" s="101" t="s">
        <v>583</v>
      </c>
      <c r="N217" s="62">
        <v>22739888.899999999</v>
      </c>
      <c r="O217" s="62">
        <v>22683453.579999998</v>
      </c>
      <c r="P217" s="62">
        <v>19280935.559999999</v>
      </c>
      <c r="Q217" s="62">
        <v>2948848.95</v>
      </c>
      <c r="R217" s="62">
        <v>453669.07</v>
      </c>
      <c r="S217" s="62">
        <v>56435.32</v>
      </c>
      <c r="T217" s="62">
        <v>3.19</v>
      </c>
      <c r="U217" s="63" t="s">
        <v>789</v>
      </c>
      <c r="V217" s="19">
        <v>6.1</v>
      </c>
      <c r="W217" s="12">
        <f>VLOOKUP(B217,[1]Sheet1!$A:$C,3,FALSE)</f>
        <v>29835.804540999998</v>
      </c>
      <c r="X217" s="12">
        <v>147576.84</v>
      </c>
      <c r="Y217" s="12">
        <v>147576.84</v>
      </c>
      <c r="Z217" s="12">
        <v>125440.314</v>
      </c>
    </row>
    <row r="218" spans="1:26" ht="148.5" x14ac:dyDescent="0.3">
      <c r="A218" s="91">
        <v>215</v>
      </c>
      <c r="B218" s="100">
        <v>125798</v>
      </c>
      <c r="C218" s="100">
        <v>6108</v>
      </c>
      <c r="D218" s="100">
        <v>13</v>
      </c>
      <c r="E218" s="100">
        <v>13.1</v>
      </c>
      <c r="F218" s="100" t="s">
        <v>572</v>
      </c>
      <c r="G218" s="100" t="s">
        <v>608</v>
      </c>
      <c r="H218" s="100" t="s">
        <v>790</v>
      </c>
      <c r="I218" s="100" t="s">
        <v>610</v>
      </c>
      <c r="J218" s="100">
        <v>38</v>
      </c>
      <c r="K218" s="101" t="s">
        <v>771</v>
      </c>
      <c r="L218" s="101" t="s">
        <v>771</v>
      </c>
      <c r="M218" s="101" t="s">
        <v>577</v>
      </c>
      <c r="N218" s="62">
        <v>14438914.32</v>
      </c>
      <c r="O218" s="62">
        <v>14379896.33</v>
      </c>
      <c r="P218" s="62">
        <v>12222911.9</v>
      </c>
      <c r="Q218" s="62">
        <v>1869384.72</v>
      </c>
      <c r="R218" s="62">
        <v>287599.71000000002</v>
      </c>
      <c r="S218" s="62">
        <v>59017.99</v>
      </c>
      <c r="T218" s="62">
        <v>12.72</v>
      </c>
      <c r="U218" s="63" t="s">
        <v>791</v>
      </c>
      <c r="V218" s="19">
        <v>6.1</v>
      </c>
      <c r="W218" s="12">
        <f>VLOOKUP(B218,[1]Sheet1!$A:$C,3,FALSE)</f>
        <v>107488.69592999999</v>
      </c>
      <c r="X218" s="12">
        <v>529289</v>
      </c>
      <c r="Y218" s="12">
        <v>529289</v>
      </c>
      <c r="Z218" s="12">
        <v>449895.65</v>
      </c>
    </row>
    <row r="219" spans="1:26" ht="82.5" x14ac:dyDescent="0.3">
      <c r="A219" s="91">
        <v>216</v>
      </c>
      <c r="B219" s="100">
        <v>126394</v>
      </c>
      <c r="C219" s="100">
        <v>7173</v>
      </c>
      <c r="D219" s="100">
        <v>13</v>
      </c>
      <c r="E219" s="100">
        <v>13.1</v>
      </c>
      <c r="F219" s="100" t="s">
        <v>572</v>
      </c>
      <c r="G219" s="100" t="s">
        <v>608</v>
      </c>
      <c r="H219" s="100" t="s">
        <v>792</v>
      </c>
      <c r="I219" s="100" t="s">
        <v>610</v>
      </c>
      <c r="J219" s="100">
        <v>27</v>
      </c>
      <c r="K219" s="101" t="s">
        <v>635</v>
      </c>
      <c r="L219" s="101" t="s">
        <v>635</v>
      </c>
      <c r="M219" s="101" t="s">
        <v>583</v>
      </c>
      <c r="N219" s="62">
        <v>8558496.4199999999</v>
      </c>
      <c r="O219" s="62">
        <v>8524496.1699999999</v>
      </c>
      <c r="P219" s="62">
        <v>7245821.75</v>
      </c>
      <c r="Q219" s="62">
        <v>1108184.49</v>
      </c>
      <c r="R219" s="62">
        <v>170489.93</v>
      </c>
      <c r="S219" s="62">
        <v>34000.25</v>
      </c>
      <c r="T219" s="62">
        <v>2.06</v>
      </c>
      <c r="U219" s="63" t="s">
        <v>793</v>
      </c>
      <c r="V219" s="19">
        <v>6.1</v>
      </c>
      <c r="W219" s="12">
        <f>VLOOKUP(B219,[1]Sheet1!$A:$C,3,FALSE)</f>
        <v>39918.265912999996</v>
      </c>
      <c r="X219" s="12">
        <v>197540</v>
      </c>
      <c r="Y219" s="12">
        <v>197540</v>
      </c>
      <c r="Z219" s="12">
        <v>167909</v>
      </c>
    </row>
    <row r="220" spans="1:26" ht="132" x14ac:dyDescent="0.3">
      <c r="A220" s="91">
        <v>217</v>
      </c>
      <c r="B220" s="100">
        <v>125793</v>
      </c>
      <c r="C220" s="100">
        <v>7522</v>
      </c>
      <c r="D220" s="100">
        <v>13</v>
      </c>
      <c r="E220" s="100">
        <v>13.1</v>
      </c>
      <c r="F220" s="100" t="s">
        <v>572</v>
      </c>
      <c r="G220" s="100" t="s">
        <v>608</v>
      </c>
      <c r="H220" s="100" t="s">
        <v>794</v>
      </c>
      <c r="I220" s="100" t="s">
        <v>610</v>
      </c>
      <c r="J220" s="100">
        <v>24</v>
      </c>
      <c r="K220" s="101" t="s">
        <v>795</v>
      </c>
      <c r="L220" s="101" t="s">
        <v>795</v>
      </c>
      <c r="M220" s="101" t="s">
        <v>583</v>
      </c>
      <c r="N220" s="62">
        <v>24435179.32</v>
      </c>
      <c r="O220" s="62">
        <v>23276306.719999999</v>
      </c>
      <c r="P220" s="62">
        <v>19784860.710000001</v>
      </c>
      <c r="Q220" s="62">
        <v>3025919.83</v>
      </c>
      <c r="R220" s="62">
        <v>465526.18</v>
      </c>
      <c r="S220" s="62">
        <v>1158872.6000000001</v>
      </c>
      <c r="T220" s="62">
        <v>3.81</v>
      </c>
      <c r="U220" s="63" t="s">
        <v>796</v>
      </c>
      <c r="V220" s="19">
        <v>6.1</v>
      </c>
      <c r="W220" s="12">
        <f>VLOOKUP(B220,[1]Sheet1!$A:$C,3,FALSE)</f>
        <v>0</v>
      </c>
      <c r="X220" s="12">
        <v>197505</v>
      </c>
      <c r="Y220" s="12">
        <v>197505</v>
      </c>
      <c r="Z220" s="12">
        <v>167879.25</v>
      </c>
    </row>
    <row r="221" spans="1:26" ht="280.5" x14ac:dyDescent="0.3">
      <c r="A221" s="91">
        <v>218</v>
      </c>
      <c r="B221" s="100">
        <v>123939</v>
      </c>
      <c r="C221" s="100">
        <v>6476</v>
      </c>
      <c r="D221" s="100">
        <v>13</v>
      </c>
      <c r="E221" s="100">
        <v>13.1</v>
      </c>
      <c r="F221" s="100" t="s">
        <v>572</v>
      </c>
      <c r="G221" s="100" t="s">
        <v>602</v>
      </c>
      <c r="H221" s="100" t="s">
        <v>797</v>
      </c>
      <c r="I221" s="100" t="s">
        <v>798</v>
      </c>
      <c r="J221" s="100">
        <v>34</v>
      </c>
      <c r="K221" s="101" t="s">
        <v>731</v>
      </c>
      <c r="L221" s="101" t="s">
        <v>731</v>
      </c>
      <c r="M221" s="101" t="s">
        <v>606</v>
      </c>
      <c r="N221" s="62">
        <v>5374051.1200000001</v>
      </c>
      <c r="O221" s="62">
        <v>5296197.83</v>
      </c>
      <c r="P221" s="62">
        <v>4501768.16</v>
      </c>
      <c r="Q221" s="62">
        <v>688505.66</v>
      </c>
      <c r="R221" s="62">
        <v>105924.01</v>
      </c>
      <c r="S221" s="62">
        <v>77853.289999999994</v>
      </c>
      <c r="T221" s="62">
        <v>3.62</v>
      </c>
      <c r="U221" s="63" t="s">
        <v>799</v>
      </c>
      <c r="V221" s="19">
        <v>6.1</v>
      </c>
      <c r="W221" s="12">
        <f>VLOOKUP(B221,[1]Sheet1!$A:$C,3,FALSE)</f>
        <v>0</v>
      </c>
      <c r="X221" s="12">
        <v>0</v>
      </c>
      <c r="Y221" s="12">
        <v>0</v>
      </c>
      <c r="Z221" s="12">
        <v>0</v>
      </c>
    </row>
    <row r="222" spans="1:26" ht="214.5" x14ac:dyDescent="0.3">
      <c r="A222" s="91">
        <v>219</v>
      </c>
      <c r="B222" s="100">
        <v>125787</v>
      </c>
      <c r="C222" s="100">
        <v>6106</v>
      </c>
      <c r="D222" s="100">
        <v>13</v>
      </c>
      <c r="E222" s="100">
        <v>13.1</v>
      </c>
      <c r="F222" s="100" t="s">
        <v>572</v>
      </c>
      <c r="G222" s="100" t="s">
        <v>573</v>
      </c>
      <c r="H222" s="100" t="s">
        <v>800</v>
      </c>
      <c r="I222" s="100" t="s">
        <v>630</v>
      </c>
      <c r="J222" s="100">
        <v>39</v>
      </c>
      <c r="K222" s="101" t="s">
        <v>801</v>
      </c>
      <c r="L222" s="101" t="s">
        <v>801</v>
      </c>
      <c r="M222" s="101" t="s">
        <v>583</v>
      </c>
      <c r="N222" s="62">
        <v>19034415.18</v>
      </c>
      <c r="O222" s="62">
        <v>18733995.489999998</v>
      </c>
      <c r="P222" s="62">
        <v>15923896.17</v>
      </c>
      <c r="Q222" s="62">
        <v>2435419.41</v>
      </c>
      <c r="R222" s="62">
        <v>374679.91</v>
      </c>
      <c r="S222" s="62">
        <v>300419.69</v>
      </c>
      <c r="T222" s="62">
        <v>8.4</v>
      </c>
      <c r="U222" s="63" t="s">
        <v>802</v>
      </c>
      <c r="V222" s="19">
        <v>6.1</v>
      </c>
      <c r="W222" s="12">
        <f>VLOOKUP(B222,[1]Sheet1!$A:$C,3,FALSE)</f>
        <v>278700.20713900001</v>
      </c>
      <c r="X222" s="12">
        <v>3640663.1999999997</v>
      </c>
      <c r="Y222" s="12">
        <v>3640663.1999999997</v>
      </c>
      <c r="Z222" s="12">
        <v>3094563.7266647955</v>
      </c>
    </row>
    <row r="223" spans="1:26" ht="409.5" x14ac:dyDescent="0.3">
      <c r="A223" s="91">
        <v>220</v>
      </c>
      <c r="B223" s="100">
        <v>126046</v>
      </c>
      <c r="C223" s="100">
        <v>5522</v>
      </c>
      <c r="D223" s="100">
        <v>13</v>
      </c>
      <c r="E223" s="100">
        <v>13.1</v>
      </c>
      <c r="F223" s="100" t="s">
        <v>572</v>
      </c>
      <c r="G223" s="100" t="s">
        <v>602</v>
      </c>
      <c r="H223" s="100" t="s">
        <v>803</v>
      </c>
      <c r="I223" s="100" t="s">
        <v>804</v>
      </c>
      <c r="J223" s="100">
        <v>44</v>
      </c>
      <c r="K223" s="101" t="s">
        <v>805</v>
      </c>
      <c r="L223" s="101" t="s">
        <v>805</v>
      </c>
      <c r="M223" s="101" t="s">
        <v>583</v>
      </c>
      <c r="N223" s="62">
        <v>19398569.969999999</v>
      </c>
      <c r="O223" s="62">
        <v>18963115.920000002</v>
      </c>
      <c r="P223" s="62">
        <v>16118648.560000001</v>
      </c>
      <c r="Q223" s="62">
        <v>2465205.02</v>
      </c>
      <c r="R223" s="62">
        <v>379262.34</v>
      </c>
      <c r="S223" s="62">
        <v>435454.05</v>
      </c>
      <c r="T223" s="62">
        <v>56.61</v>
      </c>
      <c r="U223" s="63" t="s">
        <v>806</v>
      </c>
      <c r="V223" s="19">
        <v>6.1</v>
      </c>
      <c r="W223" s="12">
        <f>VLOOKUP(B223,[1]Sheet1!$A:$C,3,FALSE)</f>
        <v>991671.11573499988</v>
      </c>
      <c r="X223" s="12">
        <v>4893261.29</v>
      </c>
      <c r="Y223" s="12">
        <v>4893261.29</v>
      </c>
      <c r="Z223" s="12">
        <v>4159272.1120233992</v>
      </c>
    </row>
    <row r="224" spans="1:26" ht="409.5" x14ac:dyDescent="0.3">
      <c r="A224" s="91">
        <v>221</v>
      </c>
      <c r="B224" s="100">
        <v>125716</v>
      </c>
      <c r="C224" s="100">
        <v>5659</v>
      </c>
      <c r="D224" s="100">
        <v>13</v>
      </c>
      <c r="E224" s="100">
        <v>13.1</v>
      </c>
      <c r="F224" s="100" t="s">
        <v>572</v>
      </c>
      <c r="G224" s="100" t="s">
        <v>602</v>
      </c>
      <c r="H224" s="100" t="s">
        <v>807</v>
      </c>
      <c r="I224" s="100" t="s">
        <v>643</v>
      </c>
      <c r="J224" s="100">
        <v>42</v>
      </c>
      <c r="K224" s="101" t="s">
        <v>808</v>
      </c>
      <c r="L224" s="101" t="s">
        <v>808</v>
      </c>
      <c r="M224" s="101" t="s">
        <v>583</v>
      </c>
      <c r="N224" s="62">
        <v>16240556.49</v>
      </c>
      <c r="O224" s="62">
        <v>15353530.49</v>
      </c>
      <c r="P224" s="62">
        <v>13050500.949999999</v>
      </c>
      <c r="Q224" s="62">
        <v>1995958.9</v>
      </c>
      <c r="R224" s="62">
        <v>307070.64</v>
      </c>
      <c r="S224" s="62">
        <v>887026</v>
      </c>
      <c r="T224" s="62">
        <v>43.63</v>
      </c>
      <c r="U224" s="63" t="s">
        <v>809</v>
      </c>
      <c r="V224" s="19">
        <v>6.1</v>
      </c>
      <c r="W224" s="12">
        <f>VLOOKUP(B224,[1]Sheet1!$A:$C,3,FALSE)</f>
        <v>604290.90396400006</v>
      </c>
      <c r="X224" s="12">
        <v>2969423.29</v>
      </c>
      <c r="Y224" s="12">
        <v>2969423.29</v>
      </c>
      <c r="Z224" s="12">
        <v>2524009.7992360042</v>
      </c>
    </row>
    <row r="225" spans="1:26" ht="247.5" x14ac:dyDescent="0.3">
      <c r="A225" s="91">
        <v>222</v>
      </c>
      <c r="B225" s="100">
        <v>125286</v>
      </c>
      <c r="C225" s="100">
        <v>5477</v>
      </c>
      <c r="D225" s="100">
        <v>13</v>
      </c>
      <c r="E225" s="100">
        <v>13.1</v>
      </c>
      <c r="F225" s="100" t="s">
        <v>572</v>
      </c>
      <c r="G225" s="100" t="s">
        <v>602</v>
      </c>
      <c r="H225" s="100" t="s">
        <v>810</v>
      </c>
      <c r="I225" s="100" t="s">
        <v>700</v>
      </c>
      <c r="J225" s="100">
        <v>41</v>
      </c>
      <c r="K225" s="101" t="s">
        <v>811</v>
      </c>
      <c r="L225" s="101" t="s">
        <v>811</v>
      </c>
      <c r="M225" s="101" t="s">
        <v>623</v>
      </c>
      <c r="N225" s="62">
        <v>15245385.529999999</v>
      </c>
      <c r="O225" s="62">
        <v>15175175.529999999</v>
      </c>
      <c r="P225" s="62">
        <v>12898899.189999999</v>
      </c>
      <c r="Q225" s="62">
        <v>1972772.8</v>
      </c>
      <c r="R225" s="62">
        <v>303503.53999999998</v>
      </c>
      <c r="S225" s="62">
        <v>70210</v>
      </c>
      <c r="T225" s="62">
        <v>35.869999999999997</v>
      </c>
      <c r="U225" s="63" t="s">
        <v>812</v>
      </c>
      <c r="V225" s="19">
        <v>6.1</v>
      </c>
      <c r="W225" s="12">
        <f>VLOOKUP(B225,[1]Sheet1!$A:$C,3,FALSE)</f>
        <v>103419.436011</v>
      </c>
      <c r="X225" s="12">
        <v>510575.75</v>
      </c>
      <c r="Y225" s="12">
        <v>510575.75</v>
      </c>
      <c r="Z225" s="12">
        <v>433989.38734807516</v>
      </c>
    </row>
    <row r="226" spans="1:26" ht="115.5" x14ac:dyDescent="0.3">
      <c r="A226" s="91">
        <v>223</v>
      </c>
      <c r="B226" s="100">
        <v>123339</v>
      </c>
      <c r="C226" s="100">
        <v>5304</v>
      </c>
      <c r="D226" s="100">
        <v>13</v>
      </c>
      <c r="E226" s="100">
        <v>13.1</v>
      </c>
      <c r="F226" s="100" t="s">
        <v>572</v>
      </c>
      <c r="G226" s="100" t="s">
        <v>573</v>
      </c>
      <c r="H226" s="100" t="s">
        <v>813</v>
      </c>
      <c r="I226" s="100" t="s">
        <v>575</v>
      </c>
      <c r="J226" s="100">
        <v>43</v>
      </c>
      <c r="K226" s="101" t="s">
        <v>814</v>
      </c>
      <c r="L226" s="101" t="s">
        <v>814</v>
      </c>
      <c r="M226" s="101" t="s">
        <v>577</v>
      </c>
      <c r="N226" s="62">
        <v>11725679.27</v>
      </c>
      <c r="O226" s="62">
        <v>11725679.27</v>
      </c>
      <c r="P226" s="62">
        <v>9966827.3800000008</v>
      </c>
      <c r="Q226" s="62">
        <v>1524338.3</v>
      </c>
      <c r="R226" s="62">
        <v>234513.59</v>
      </c>
      <c r="S226" s="62">
        <v>0</v>
      </c>
      <c r="T226" s="62">
        <v>35.43</v>
      </c>
      <c r="U226" s="63" t="s">
        <v>815</v>
      </c>
      <c r="V226" s="19">
        <v>6.1</v>
      </c>
      <c r="W226" s="12">
        <f>VLOOKUP(B226,[1]Sheet1!$A:$C,3,FALSE)</f>
        <v>85447.612889000011</v>
      </c>
      <c r="X226" s="12">
        <v>418544.17</v>
      </c>
      <c r="Y226" s="12">
        <v>418544.17000000004</v>
      </c>
      <c r="Z226" s="12">
        <v>355762.54449999996</v>
      </c>
    </row>
    <row r="227" spans="1:26" ht="132" x14ac:dyDescent="0.3">
      <c r="A227" s="91">
        <v>224</v>
      </c>
      <c r="B227" s="100">
        <v>123366</v>
      </c>
      <c r="C227" s="100">
        <v>5292</v>
      </c>
      <c r="D227" s="100">
        <v>13</v>
      </c>
      <c r="E227" s="100">
        <v>13.1</v>
      </c>
      <c r="F227" s="100" t="s">
        <v>572</v>
      </c>
      <c r="G227" s="100" t="s">
        <v>573</v>
      </c>
      <c r="H227" s="100" t="s">
        <v>816</v>
      </c>
      <c r="I227" s="100" t="s">
        <v>630</v>
      </c>
      <c r="J227" s="100">
        <v>44</v>
      </c>
      <c r="K227" s="101" t="s">
        <v>817</v>
      </c>
      <c r="L227" s="101" t="s">
        <v>817</v>
      </c>
      <c r="M227" s="101" t="s">
        <v>583</v>
      </c>
      <c r="N227" s="62">
        <v>24018504.710000001</v>
      </c>
      <c r="O227" s="62">
        <v>20895138.370000001</v>
      </c>
      <c r="P227" s="62">
        <v>17760867.629999999</v>
      </c>
      <c r="Q227" s="62">
        <v>2716367.97</v>
      </c>
      <c r="R227" s="62">
        <v>417902.77</v>
      </c>
      <c r="S227" s="62">
        <v>3123366.34</v>
      </c>
      <c r="T227" s="62">
        <v>12.83</v>
      </c>
      <c r="U227" s="63" t="s">
        <v>818</v>
      </c>
      <c r="V227" s="19">
        <v>6.1</v>
      </c>
      <c r="W227" s="12">
        <f>VLOOKUP(B227,[1]Sheet1!$A:$C,3,FALSE)</f>
        <v>332619.39948199998</v>
      </c>
      <c r="X227" s="12">
        <v>5820411.5800000001</v>
      </c>
      <c r="Y227" s="12">
        <v>5820411.5800000001</v>
      </c>
      <c r="Z227" s="12">
        <v>4947349.8544133054</v>
      </c>
    </row>
    <row r="228" spans="1:26" ht="165" x14ac:dyDescent="0.3">
      <c r="A228" s="91">
        <v>225</v>
      </c>
      <c r="B228" s="100">
        <v>123338</v>
      </c>
      <c r="C228" s="100">
        <v>5258</v>
      </c>
      <c r="D228" s="100">
        <v>13</v>
      </c>
      <c r="E228" s="100">
        <v>13.1</v>
      </c>
      <c r="F228" s="100" t="s">
        <v>572</v>
      </c>
      <c r="G228" s="100" t="s">
        <v>573</v>
      </c>
      <c r="H228" s="100" t="s">
        <v>819</v>
      </c>
      <c r="I228" s="100" t="s">
        <v>575</v>
      </c>
      <c r="J228" s="100">
        <v>42</v>
      </c>
      <c r="K228" s="101" t="s">
        <v>820</v>
      </c>
      <c r="L228" s="101" t="s">
        <v>820</v>
      </c>
      <c r="M228" s="101" t="s">
        <v>623</v>
      </c>
      <c r="N228" s="62">
        <v>9379126.3699999992</v>
      </c>
      <c r="O228" s="62">
        <v>9379126.3699999992</v>
      </c>
      <c r="P228" s="62">
        <v>7972257.4199999999</v>
      </c>
      <c r="Q228" s="62">
        <v>1219286.42</v>
      </c>
      <c r="R228" s="62">
        <v>187582.53</v>
      </c>
      <c r="S228" s="62">
        <v>0</v>
      </c>
      <c r="T228" s="62">
        <v>3.15</v>
      </c>
      <c r="U228" s="63" t="s">
        <v>821</v>
      </c>
      <c r="V228" s="19">
        <v>6.1</v>
      </c>
      <c r="W228" s="12">
        <f>VLOOKUP(B228,[1]Sheet1!$A:$C,3,FALSE)</f>
        <v>102306.09832600001</v>
      </c>
      <c r="X228" s="12">
        <v>499742.37999999995</v>
      </c>
      <c r="Y228" s="12">
        <v>499742.38</v>
      </c>
      <c r="Z228" s="12">
        <v>424781.02299999999</v>
      </c>
    </row>
    <row r="229" spans="1:26" ht="396" x14ac:dyDescent="0.3">
      <c r="A229" s="91">
        <v>226</v>
      </c>
      <c r="B229" s="100">
        <v>123174</v>
      </c>
      <c r="C229" s="100">
        <v>3641</v>
      </c>
      <c r="D229" s="100">
        <v>13</v>
      </c>
      <c r="E229" s="100">
        <v>13.1</v>
      </c>
      <c r="F229" s="100" t="s">
        <v>572</v>
      </c>
      <c r="G229" s="100" t="s">
        <v>579</v>
      </c>
      <c r="H229" s="100" t="s">
        <v>822</v>
      </c>
      <c r="I229" s="100" t="s">
        <v>823</v>
      </c>
      <c r="J229" s="100">
        <v>54</v>
      </c>
      <c r="K229" s="101" t="s">
        <v>824</v>
      </c>
      <c r="L229" s="101" t="s">
        <v>824</v>
      </c>
      <c r="M229" s="101" t="s">
        <v>616</v>
      </c>
      <c r="N229" s="62">
        <v>17795784.370000001</v>
      </c>
      <c r="O229" s="62">
        <v>17795784.370000001</v>
      </c>
      <c r="P229" s="62">
        <v>15126416.710000001</v>
      </c>
      <c r="Q229" s="62">
        <v>2313451.98</v>
      </c>
      <c r="R229" s="62">
        <v>355915.68</v>
      </c>
      <c r="S229" s="62">
        <v>0</v>
      </c>
      <c r="T229" s="62">
        <v>42</v>
      </c>
      <c r="U229" s="63" t="s">
        <v>825</v>
      </c>
      <c r="V229" s="19">
        <v>6.1</v>
      </c>
      <c r="W229" s="12">
        <f>VLOOKUP(B229,[1]Sheet1!$A:$C,3,FALSE)</f>
        <v>29507.180493</v>
      </c>
      <c r="X229" s="12">
        <v>142800</v>
      </c>
      <c r="Y229" s="12">
        <v>142800</v>
      </c>
      <c r="Z229" s="12">
        <v>121380</v>
      </c>
    </row>
    <row r="230" spans="1:26" ht="148.5" x14ac:dyDescent="0.3">
      <c r="A230" s="91">
        <v>227</v>
      </c>
      <c r="B230" s="100">
        <v>125348</v>
      </c>
      <c r="C230" s="100">
        <v>7765</v>
      </c>
      <c r="D230" s="100">
        <v>13</v>
      </c>
      <c r="E230" s="100" t="s">
        <v>826</v>
      </c>
      <c r="F230" s="100" t="s">
        <v>572</v>
      </c>
      <c r="G230" s="100" t="s">
        <v>608</v>
      </c>
      <c r="H230" s="100" t="s">
        <v>827</v>
      </c>
      <c r="I230" s="100" t="s">
        <v>696</v>
      </c>
      <c r="J230" s="100">
        <v>19</v>
      </c>
      <c r="K230" s="101" t="s">
        <v>828</v>
      </c>
      <c r="L230" s="101" t="s">
        <v>828</v>
      </c>
      <c r="M230" s="101" t="s">
        <v>583</v>
      </c>
      <c r="N230" s="62">
        <v>6888953.6600000001</v>
      </c>
      <c r="O230" s="62">
        <v>6888953.6600000001</v>
      </c>
      <c r="P230" s="62">
        <v>5855610.6100000003</v>
      </c>
      <c r="Q230" s="62">
        <v>895563.94</v>
      </c>
      <c r="R230" s="62">
        <v>137779.10999999999</v>
      </c>
      <c r="S230" s="62">
        <v>0</v>
      </c>
      <c r="T230" s="62">
        <v>1</v>
      </c>
      <c r="U230" s="63" t="s">
        <v>829</v>
      </c>
      <c r="V230" s="19">
        <v>6.1</v>
      </c>
      <c r="W230" s="12">
        <f>VLOOKUP(B230,[1]Sheet1!$A:$C,3,FALSE)</f>
        <v>32911.186550999999</v>
      </c>
      <c r="X230" s="12">
        <v>161900</v>
      </c>
      <c r="Y230" s="12">
        <v>161900</v>
      </c>
      <c r="Z230" s="12">
        <v>137615</v>
      </c>
    </row>
    <row r="231" spans="1:26" ht="181.5" x14ac:dyDescent="0.3">
      <c r="A231" s="91">
        <v>228</v>
      </c>
      <c r="B231" s="100">
        <v>126168</v>
      </c>
      <c r="C231" s="100">
        <v>5507</v>
      </c>
      <c r="D231" s="100">
        <v>13</v>
      </c>
      <c r="E231" s="100" t="s">
        <v>332</v>
      </c>
      <c r="F231" s="100" t="s">
        <v>572</v>
      </c>
      <c r="G231" s="100" t="s">
        <v>608</v>
      </c>
      <c r="H231" s="100" t="s">
        <v>830</v>
      </c>
      <c r="I231" s="100" t="s">
        <v>647</v>
      </c>
      <c r="J231" s="100">
        <v>42</v>
      </c>
      <c r="K231" s="101" t="s">
        <v>831</v>
      </c>
      <c r="L231" s="101" t="s">
        <v>831</v>
      </c>
      <c r="M231" s="101" t="s">
        <v>583</v>
      </c>
      <c r="N231" s="62">
        <v>11945765.32</v>
      </c>
      <c r="O231" s="62">
        <v>11805305.539999999</v>
      </c>
      <c r="P231" s="62">
        <v>10034509.710000001</v>
      </c>
      <c r="Q231" s="62">
        <v>1534689.72</v>
      </c>
      <c r="R231" s="62">
        <v>236106.11</v>
      </c>
      <c r="S231" s="62">
        <v>140459.78</v>
      </c>
      <c r="T231" s="62">
        <v>13.39</v>
      </c>
      <c r="U231" s="63" t="s">
        <v>832</v>
      </c>
      <c r="V231" s="19">
        <v>6.1</v>
      </c>
      <c r="W231" s="12">
        <f>VLOOKUP(B231,[1]Sheet1!$A:$C,3,FALSE)</f>
        <v>69639.661004000009</v>
      </c>
      <c r="X231" s="12">
        <v>343847.75</v>
      </c>
      <c r="Y231" s="12">
        <v>343847.75</v>
      </c>
      <c r="Z231" s="12">
        <v>292270.58831613266</v>
      </c>
    </row>
    <row r="232" spans="1:26" ht="148.5" x14ac:dyDescent="0.3">
      <c r="A232" s="91">
        <v>229</v>
      </c>
      <c r="B232" s="100">
        <v>126241</v>
      </c>
      <c r="C232" s="100">
        <v>5550</v>
      </c>
      <c r="D232" s="100">
        <v>13</v>
      </c>
      <c r="E232" s="100" t="s">
        <v>332</v>
      </c>
      <c r="F232" s="100" t="s">
        <v>572</v>
      </c>
      <c r="G232" s="100" t="s">
        <v>608</v>
      </c>
      <c r="H232" s="100" t="s">
        <v>833</v>
      </c>
      <c r="I232" s="100" t="s">
        <v>673</v>
      </c>
      <c r="J232" s="100">
        <v>42</v>
      </c>
      <c r="K232" s="101" t="s">
        <v>834</v>
      </c>
      <c r="L232" s="101" t="s">
        <v>834</v>
      </c>
      <c r="M232" s="101" t="s">
        <v>577</v>
      </c>
      <c r="N232" s="62">
        <v>21308745.039999999</v>
      </c>
      <c r="O232" s="62">
        <v>17941434.969999999</v>
      </c>
      <c r="P232" s="62">
        <v>15250219.74</v>
      </c>
      <c r="Q232" s="62">
        <v>2332386.5299999998</v>
      </c>
      <c r="R232" s="62">
        <v>358828.7</v>
      </c>
      <c r="S232" s="62">
        <v>3367310.07</v>
      </c>
      <c r="T232" s="62">
        <v>3.77</v>
      </c>
      <c r="U232" s="63" t="s">
        <v>835</v>
      </c>
      <c r="V232" s="19">
        <v>6.1</v>
      </c>
      <c r="W232" s="12">
        <f>VLOOKUP(B232,[1]Sheet1!$A:$C,3,FALSE)</f>
        <v>45824.541243</v>
      </c>
      <c r="X232" s="12">
        <v>223363</v>
      </c>
      <c r="Y232" s="12">
        <v>223363</v>
      </c>
      <c r="Z232" s="12">
        <v>189858.55</v>
      </c>
    </row>
    <row r="233" spans="1:26" ht="198" x14ac:dyDescent="0.3">
      <c r="A233" s="91">
        <v>230</v>
      </c>
      <c r="B233" s="100">
        <v>126163</v>
      </c>
      <c r="C233" s="100">
        <v>5430</v>
      </c>
      <c r="D233" s="100">
        <v>13</v>
      </c>
      <c r="E233" s="100" t="s">
        <v>332</v>
      </c>
      <c r="F233" s="100" t="s">
        <v>572</v>
      </c>
      <c r="G233" s="100" t="s">
        <v>608</v>
      </c>
      <c r="H233" s="100" t="s">
        <v>836</v>
      </c>
      <c r="I233" s="100" t="s">
        <v>673</v>
      </c>
      <c r="J233" s="100">
        <v>44</v>
      </c>
      <c r="K233" s="101" t="s">
        <v>811</v>
      </c>
      <c r="L233" s="101" t="s">
        <v>811</v>
      </c>
      <c r="M233" s="101" t="s">
        <v>583</v>
      </c>
      <c r="N233" s="62">
        <v>9476119.9199999999</v>
      </c>
      <c r="O233" s="62">
        <v>9326471.8200000003</v>
      </c>
      <c r="P233" s="62">
        <v>7927501.0599999996</v>
      </c>
      <c r="Q233" s="62">
        <v>1212441.32</v>
      </c>
      <c r="R233" s="62">
        <v>186529.44</v>
      </c>
      <c r="S233" s="62">
        <v>149648.1</v>
      </c>
      <c r="T233" s="62">
        <v>39.130000000000003</v>
      </c>
      <c r="U233" s="63" t="s">
        <v>837</v>
      </c>
      <c r="V233" s="19">
        <v>6.1</v>
      </c>
      <c r="W233" s="12">
        <f>VLOOKUP(B233,[1]Sheet1!$A:$C,3,FALSE)</f>
        <v>269193.29746299994</v>
      </c>
      <c r="X233" s="12">
        <v>1322594.49</v>
      </c>
      <c r="Y233" s="12">
        <v>1322594.49</v>
      </c>
      <c r="Z233" s="12">
        <v>1124205.3221244654</v>
      </c>
    </row>
    <row r="234" spans="1:26" ht="165" x14ac:dyDescent="0.3">
      <c r="A234" s="91">
        <v>231</v>
      </c>
      <c r="B234" s="100">
        <v>123949</v>
      </c>
      <c r="C234" s="100">
        <v>5454</v>
      </c>
      <c r="D234" s="100">
        <v>13</v>
      </c>
      <c r="E234" s="100" t="s">
        <v>332</v>
      </c>
      <c r="F234" s="100" t="s">
        <v>572</v>
      </c>
      <c r="G234" s="100" t="s">
        <v>608</v>
      </c>
      <c r="H234" s="100" t="s">
        <v>838</v>
      </c>
      <c r="I234" s="100" t="s">
        <v>647</v>
      </c>
      <c r="J234" s="100">
        <v>44</v>
      </c>
      <c r="K234" s="101" t="s">
        <v>839</v>
      </c>
      <c r="L234" s="101" t="s">
        <v>839</v>
      </c>
      <c r="M234" s="101" t="s">
        <v>583</v>
      </c>
      <c r="N234" s="62">
        <v>21635358.149999999</v>
      </c>
      <c r="O234" s="62">
        <v>21217605.190000001</v>
      </c>
      <c r="P234" s="62">
        <v>18034964.420000002</v>
      </c>
      <c r="Q234" s="62">
        <v>2758288.67</v>
      </c>
      <c r="R234" s="62">
        <v>424352.1</v>
      </c>
      <c r="S234" s="62">
        <v>417752.96</v>
      </c>
      <c r="T234" s="62">
        <v>19.41</v>
      </c>
      <c r="U234" s="63" t="s">
        <v>840</v>
      </c>
      <c r="V234" s="19">
        <v>6.1</v>
      </c>
      <c r="W234" s="12">
        <f>VLOOKUP(B234,[1]Sheet1!$A:$C,3,FALSE)</f>
        <v>127364.12010599999</v>
      </c>
      <c r="X234" s="12">
        <v>624135.65649999992</v>
      </c>
      <c r="Y234" s="12">
        <v>624135.65649999992</v>
      </c>
      <c r="Z234" s="12">
        <v>530515.30575825158</v>
      </c>
    </row>
    <row r="235" spans="1:26" ht="115.5" x14ac:dyDescent="0.3">
      <c r="A235" s="91">
        <v>232</v>
      </c>
      <c r="B235" s="100">
        <v>124918</v>
      </c>
      <c r="C235" s="100" t="s">
        <v>841</v>
      </c>
      <c r="D235" s="106" t="s">
        <v>842</v>
      </c>
      <c r="E235" s="100" t="s">
        <v>843</v>
      </c>
      <c r="F235" s="100" t="s">
        <v>844</v>
      </c>
      <c r="G235" s="100" t="s">
        <v>845</v>
      </c>
      <c r="H235" s="100" t="s">
        <v>846</v>
      </c>
      <c r="I235" s="100" t="s">
        <v>847</v>
      </c>
      <c r="J235" s="100">
        <v>70</v>
      </c>
      <c r="K235" s="141">
        <v>43164</v>
      </c>
      <c r="L235" s="141">
        <v>44690</v>
      </c>
      <c r="M235" s="141">
        <v>45287</v>
      </c>
      <c r="N235" s="62">
        <v>6982894.3099999996</v>
      </c>
      <c r="O235" s="62">
        <v>6456256.7999999998</v>
      </c>
      <c r="P235" s="62">
        <v>5487818.2999999998</v>
      </c>
      <c r="Q235" s="62">
        <v>839313.36</v>
      </c>
      <c r="R235" s="62">
        <v>129125.14</v>
      </c>
      <c r="S235" s="62">
        <v>526637.51</v>
      </c>
      <c r="T235" s="64">
        <v>0</v>
      </c>
      <c r="U235" s="65" t="s">
        <v>848</v>
      </c>
      <c r="V235" s="66" t="s">
        <v>536</v>
      </c>
      <c r="W235" s="12" t="e">
        <f>VLOOKUP(B235,[1]Sheet1!$A:$C,3,FALSE)</f>
        <v>#N/A</v>
      </c>
      <c r="X235" s="12">
        <v>0</v>
      </c>
      <c r="Y235" s="12">
        <v>0</v>
      </c>
      <c r="Z235" s="12">
        <v>0</v>
      </c>
    </row>
    <row r="236" spans="1:26" ht="409.5" x14ac:dyDescent="0.3">
      <c r="A236" s="91">
        <v>233</v>
      </c>
      <c r="B236" s="100">
        <v>123148</v>
      </c>
      <c r="C236" s="100" t="s">
        <v>849</v>
      </c>
      <c r="D236" s="106" t="s">
        <v>850</v>
      </c>
      <c r="E236" s="100" t="s">
        <v>851</v>
      </c>
      <c r="F236" s="100" t="s">
        <v>844</v>
      </c>
      <c r="G236" s="100" t="s">
        <v>852</v>
      </c>
      <c r="H236" s="100" t="s">
        <v>853</v>
      </c>
      <c r="I236" s="100" t="s">
        <v>854</v>
      </c>
      <c r="J236" s="100">
        <v>80</v>
      </c>
      <c r="K236" s="141">
        <v>42865</v>
      </c>
      <c r="L236" s="141">
        <v>44001</v>
      </c>
      <c r="M236" s="141">
        <v>45290</v>
      </c>
      <c r="N236" s="62">
        <v>23273798.190000001</v>
      </c>
      <c r="O236" s="62">
        <v>23273798.190000001</v>
      </c>
      <c r="P236" s="62">
        <v>19782728.469999999</v>
      </c>
      <c r="Q236" s="62">
        <v>3025593.7</v>
      </c>
      <c r="R236" s="62">
        <v>465476.02</v>
      </c>
      <c r="S236" s="62"/>
      <c r="T236" s="64">
        <v>0.46</v>
      </c>
      <c r="U236" s="65" t="s">
        <v>855</v>
      </c>
      <c r="V236" s="66" t="s">
        <v>536</v>
      </c>
      <c r="W236" s="12" t="e">
        <f>VLOOKUP(B236,[1]Sheet1!$A:$C,3,FALSE)</f>
        <v>#N/A</v>
      </c>
      <c r="X236" s="12">
        <v>117784</v>
      </c>
      <c r="Y236" s="12">
        <v>117784</v>
      </c>
      <c r="Z236" s="12">
        <v>100116.4</v>
      </c>
    </row>
    <row r="237" spans="1:26" ht="33" x14ac:dyDescent="0.3">
      <c r="A237" s="91">
        <v>234</v>
      </c>
      <c r="B237" s="100">
        <v>124205</v>
      </c>
      <c r="C237" s="100">
        <v>6460</v>
      </c>
      <c r="D237" s="100">
        <v>10</v>
      </c>
      <c r="E237" s="100">
        <v>10.199999999999999</v>
      </c>
      <c r="F237" s="100" t="s">
        <v>856</v>
      </c>
      <c r="G237" s="100" t="s">
        <v>857</v>
      </c>
      <c r="H237" s="100" t="s">
        <v>858</v>
      </c>
      <c r="I237" s="100" t="s">
        <v>859</v>
      </c>
      <c r="J237" s="142">
        <v>70</v>
      </c>
      <c r="K237" s="143">
        <v>43101</v>
      </c>
      <c r="L237" s="101">
        <v>44187</v>
      </c>
      <c r="M237" s="101">
        <v>45230</v>
      </c>
      <c r="N237" s="62">
        <v>16734848.26</v>
      </c>
      <c r="O237" s="62">
        <v>16651820.470000001</v>
      </c>
      <c r="P237" s="62">
        <v>14154047.390000001</v>
      </c>
      <c r="Q237" s="62">
        <v>2164736.65</v>
      </c>
      <c r="R237" s="62">
        <v>333036.43</v>
      </c>
      <c r="S237" s="62">
        <v>83027.789999999994</v>
      </c>
      <c r="T237" s="67">
        <v>2.1899999999999999E-2</v>
      </c>
      <c r="U237" s="68" t="s">
        <v>860</v>
      </c>
      <c r="V237" s="69">
        <v>6.1</v>
      </c>
      <c r="W237" s="12" t="e">
        <f>VLOOKUP(B237,[1]Sheet1!$A:$C,3,FALSE)</f>
        <v>#N/A</v>
      </c>
      <c r="X237" s="12">
        <v>0</v>
      </c>
      <c r="Y237" s="12">
        <v>0</v>
      </c>
      <c r="Z237" s="12">
        <v>0</v>
      </c>
    </row>
    <row r="238" spans="1:26" ht="313.5" x14ac:dyDescent="0.3">
      <c r="A238" s="91">
        <v>235</v>
      </c>
      <c r="B238" s="100">
        <v>121222</v>
      </c>
      <c r="C238" s="100">
        <v>6486</v>
      </c>
      <c r="D238" s="100">
        <v>10</v>
      </c>
      <c r="E238" s="100">
        <v>10.199999999999999</v>
      </c>
      <c r="F238" s="100" t="s">
        <v>856</v>
      </c>
      <c r="G238" s="100" t="s">
        <v>857</v>
      </c>
      <c r="H238" s="100" t="s">
        <v>861</v>
      </c>
      <c r="I238" s="100" t="s">
        <v>862</v>
      </c>
      <c r="J238" s="142">
        <v>74</v>
      </c>
      <c r="K238" s="143">
        <v>43009</v>
      </c>
      <c r="L238" s="101">
        <v>44188</v>
      </c>
      <c r="M238" s="101">
        <v>45260</v>
      </c>
      <c r="N238" s="62">
        <v>7638126</v>
      </c>
      <c r="O238" s="62">
        <v>7571057.5999999996</v>
      </c>
      <c r="P238" s="62">
        <v>6435398.9800000004</v>
      </c>
      <c r="Q238" s="62">
        <v>984237.42</v>
      </c>
      <c r="R238" s="62">
        <v>151421.20000000001</v>
      </c>
      <c r="S238" s="62">
        <v>67068.399999999994</v>
      </c>
      <c r="T238" s="67">
        <v>1.9E-2</v>
      </c>
      <c r="U238" s="70" t="s">
        <v>863</v>
      </c>
      <c r="V238" s="69">
        <v>6.1</v>
      </c>
      <c r="W238" s="12" t="e">
        <f>VLOOKUP(B238,[1]Sheet1!$A:$C,3,FALSE)</f>
        <v>#N/A</v>
      </c>
      <c r="X238" s="12">
        <v>64931.5</v>
      </c>
      <c r="Y238" s="12">
        <v>64931.5</v>
      </c>
      <c r="Z238" s="12">
        <v>55191.78</v>
      </c>
    </row>
    <row r="239" spans="1:26" ht="214.5" x14ac:dyDescent="0.3">
      <c r="A239" s="91">
        <v>236</v>
      </c>
      <c r="B239" s="100">
        <v>123019</v>
      </c>
      <c r="C239" s="100">
        <v>5993</v>
      </c>
      <c r="D239" s="100">
        <v>3</v>
      </c>
      <c r="E239" s="100" t="s">
        <v>247</v>
      </c>
      <c r="F239" s="100" t="s">
        <v>864</v>
      </c>
      <c r="G239" s="100" t="s">
        <v>865</v>
      </c>
      <c r="H239" s="100" t="s">
        <v>866</v>
      </c>
      <c r="I239" s="100" t="s">
        <v>867</v>
      </c>
      <c r="J239" s="100">
        <v>51</v>
      </c>
      <c r="K239" s="144">
        <v>44070</v>
      </c>
      <c r="L239" s="144">
        <v>44070</v>
      </c>
      <c r="M239" s="144">
        <v>44742</v>
      </c>
      <c r="N239" s="62">
        <v>22866103.920000002</v>
      </c>
      <c r="O239" s="62">
        <v>19406390.5</v>
      </c>
      <c r="P239" s="62">
        <v>15525112.4</v>
      </c>
      <c r="Q239" s="62">
        <v>3493150.29</v>
      </c>
      <c r="R239" s="62">
        <v>388127.81</v>
      </c>
      <c r="S239" s="9">
        <v>0</v>
      </c>
      <c r="T239" s="71" t="s">
        <v>868</v>
      </c>
      <c r="U239" s="72" t="s">
        <v>869</v>
      </c>
      <c r="V239" s="73" t="s">
        <v>536</v>
      </c>
      <c r="W239" s="12">
        <f>VLOOKUP(B239,[1]Sheet1!$A:$C,3,FALSE)</f>
        <v>0</v>
      </c>
      <c r="X239" s="12">
        <v>0</v>
      </c>
      <c r="Y239" s="12">
        <v>0</v>
      </c>
      <c r="Z239" s="12">
        <v>0</v>
      </c>
    </row>
    <row r="240" spans="1:26" ht="297" x14ac:dyDescent="0.3">
      <c r="A240" s="91">
        <v>237</v>
      </c>
      <c r="B240" s="100">
        <v>118819</v>
      </c>
      <c r="C240" s="100">
        <v>3686</v>
      </c>
      <c r="D240" s="100">
        <v>5</v>
      </c>
      <c r="E240" s="100" t="s">
        <v>870</v>
      </c>
      <c r="F240" s="100" t="s">
        <v>864</v>
      </c>
      <c r="G240" s="100" t="s">
        <v>865</v>
      </c>
      <c r="H240" s="100" t="s">
        <v>871</v>
      </c>
      <c r="I240" s="100" t="s">
        <v>872</v>
      </c>
      <c r="J240" s="100">
        <v>34</v>
      </c>
      <c r="K240" s="144">
        <v>43495</v>
      </c>
      <c r="L240" s="144">
        <v>43495</v>
      </c>
      <c r="M240" s="144">
        <v>43677</v>
      </c>
      <c r="N240" s="62">
        <v>22070048</v>
      </c>
      <c r="O240" s="62">
        <v>20278999</v>
      </c>
      <c r="P240" s="62">
        <v>16223199.199999999</v>
      </c>
      <c r="Q240" s="9">
        <v>3650219.82</v>
      </c>
      <c r="R240" s="62">
        <v>405579.98</v>
      </c>
      <c r="S240" s="62">
        <v>1791048</v>
      </c>
      <c r="T240" s="71">
        <v>4.8999999999999998E-3</v>
      </c>
      <c r="U240" s="72" t="s">
        <v>873</v>
      </c>
      <c r="V240" s="73" t="s">
        <v>536</v>
      </c>
      <c r="W240" s="12">
        <f>VLOOKUP(B240,[1]Sheet1!$A:$C,3,FALSE)</f>
        <v>32829.761339999997</v>
      </c>
      <c r="X240" s="12">
        <v>158879.63</v>
      </c>
      <c r="Y240" s="12">
        <v>158879.63</v>
      </c>
      <c r="Z240" s="12">
        <v>127103.7</v>
      </c>
    </row>
    <row r="241" spans="1:26" ht="247.5" x14ac:dyDescent="0.3">
      <c r="A241" s="91">
        <v>238</v>
      </c>
      <c r="B241" s="100">
        <v>122091</v>
      </c>
      <c r="C241" s="100">
        <v>5988</v>
      </c>
      <c r="D241" s="100">
        <v>10</v>
      </c>
      <c r="E241" s="91" t="s">
        <v>874</v>
      </c>
      <c r="F241" s="100" t="s">
        <v>864</v>
      </c>
      <c r="G241" s="100" t="s">
        <v>865</v>
      </c>
      <c r="H241" s="100" t="s">
        <v>875</v>
      </c>
      <c r="I241" s="100" t="s">
        <v>876</v>
      </c>
      <c r="J241" s="100">
        <v>64</v>
      </c>
      <c r="K241" s="144">
        <v>43101</v>
      </c>
      <c r="L241" s="144">
        <v>44124</v>
      </c>
      <c r="M241" s="144">
        <v>45137</v>
      </c>
      <c r="N241" s="74">
        <v>7910953.2599999998</v>
      </c>
      <c r="O241" s="74">
        <v>7173935.9900000002</v>
      </c>
      <c r="P241" s="74">
        <v>5739148.79</v>
      </c>
      <c r="Q241" s="74">
        <v>1291308.48</v>
      </c>
      <c r="R241" s="74">
        <v>143478.72</v>
      </c>
      <c r="S241" s="74">
        <v>737017.27</v>
      </c>
      <c r="T241" s="71">
        <v>0.26</v>
      </c>
      <c r="U241" s="72" t="s">
        <v>877</v>
      </c>
      <c r="V241" s="73" t="s">
        <v>536</v>
      </c>
      <c r="W241" s="12">
        <f>VLOOKUP(B241,[1]Sheet1!$A:$C,3,FALSE)</f>
        <v>0</v>
      </c>
      <c r="X241" s="12">
        <v>566536.34000000008</v>
      </c>
      <c r="Y241" s="12">
        <v>566536.34</v>
      </c>
      <c r="Z241" s="12">
        <v>453229.0695094883</v>
      </c>
    </row>
    <row r="242" spans="1:26" ht="330" x14ac:dyDescent="0.3">
      <c r="A242" s="91">
        <v>239</v>
      </c>
      <c r="B242" s="100">
        <v>124717</v>
      </c>
      <c r="C242" s="100">
        <v>6645</v>
      </c>
      <c r="D242" s="100">
        <v>10</v>
      </c>
      <c r="E242" s="91" t="s">
        <v>303</v>
      </c>
      <c r="F242" s="100" t="s">
        <v>864</v>
      </c>
      <c r="G242" s="100" t="s">
        <v>878</v>
      </c>
      <c r="H242" s="100" t="s">
        <v>879</v>
      </c>
      <c r="I242" s="100" t="s">
        <v>880</v>
      </c>
      <c r="J242" s="100">
        <v>55</v>
      </c>
      <c r="K242" s="144">
        <v>43171</v>
      </c>
      <c r="L242" s="144">
        <v>44257</v>
      </c>
      <c r="M242" s="144">
        <v>44834</v>
      </c>
      <c r="N242" s="62">
        <v>10237427.43</v>
      </c>
      <c r="O242" s="62">
        <v>5217900.24</v>
      </c>
      <c r="P242" s="62">
        <v>4174320.2</v>
      </c>
      <c r="Q242" s="62">
        <v>939222.03</v>
      </c>
      <c r="R242" s="62">
        <v>104358.01</v>
      </c>
      <c r="S242" s="62">
        <v>5019527.1900000004</v>
      </c>
      <c r="T242" s="71" t="s">
        <v>881</v>
      </c>
      <c r="U242" s="72" t="s">
        <v>882</v>
      </c>
      <c r="V242" s="73" t="s">
        <v>536</v>
      </c>
      <c r="W242" s="12">
        <f>VLOOKUP(B242,[1]Sheet1!$A:$C,3,FALSE)</f>
        <v>52786.368613000006</v>
      </c>
      <c r="X242" s="12">
        <v>260458.5</v>
      </c>
      <c r="Y242" s="12">
        <v>260458.5</v>
      </c>
      <c r="Z242" s="12">
        <v>208366.8</v>
      </c>
    </row>
    <row r="243" spans="1:26" ht="313.5" x14ac:dyDescent="0.3">
      <c r="A243" s="91">
        <v>240</v>
      </c>
      <c r="B243" s="100">
        <v>124718</v>
      </c>
      <c r="C243" s="100">
        <v>6584</v>
      </c>
      <c r="D243" s="100">
        <v>10</v>
      </c>
      <c r="E243" s="91" t="s">
        <v>303</v>
      </c>
      <c r="F243" s="100" t="s">
        <v>864</v>
      </c>
      <c r="G243" s="100" t="s">
        <v>878</v>
      </c>
      <c r="H243" s="100" t="s">
        <v>883</v>
      </c>
      <c r="I243" s="100" t="s">
        <v>880</v>
      </c>
      <c r="J243" s="100">
        <v>54</v>
      </c>
      <c r="K243" s="144">
        <v>43160</v>
      </c>
      <c r="L243" s="144">
        <v>44243</v>
      </c>
      <c r="M243" s="144">
        <v>44804</v>
      </c>
      <c r="N243" s="62">
        <v>4808827.88</v>
      </c>
      <c r="O243" s="62">
        <v>4017890.89</v>
      </c>
      <c r="P243" s="62">
        <v>3214312.73</v>
      </c>
      <c r="Q243" s="62">
        <v>723220.35</v>
      </c>
      <c r="R243" s="62">
        <v>80357.81</v>
      </c>
      <c r="S243" s="62">
        <v>790936.99</v>
      </c>
      <c r="T243" s="71">
        <v>0.45</v>
      </c>
      <c r="U243" s="72" t="s">
        <v>884</v>
      </c>
      <c r="V243" s="73" t="s">
        <v>536</v>
      </c>
      <c r="W243" s="12">
        <f>VLOOKUP(B243,[1]Sheet1!$A:$C,3,FALSE)</f>
        <v>45395.594017000003</v>
      </c>
      <c r="X243" s="12">
        <v>223990.94</v>
      </c>
      <c r="Y243" s="12">
        <v>223990.94</v>
      </c>
      <c r="Z243" s="12">
        <v>179192.76</v>
      </c>
    </row>
    <row r="244" spans="1:26" x14ac:dyDescent="0.3">
      <c r="N244" s="75">
        <f>SUBTOTAL(9,N4:N243)</f>
        <v>3138341767.0599985</v>
      </c>
      <c r="O244" s="75">
        <f>SUBTOTAL(9,O4:O243)</f>
        <v>2826505485.4599977</v>
      </c>
      <c r="P244" s="75">
        <f>SUBTOTAL(9,P4:P243)</f>
        <v>2330741003.0099998</v>
      </c>
      <c r="Q244" s="75">
        <f>SUBTOTAL(9,Q4:Q243)</f>
        <v>379858460.4600001</v>
      </c>
      <c r="R244" s="75">
        <f>SUBTOTAL(9,R4:R243)</f>
        <v>113018665.41000007</v>
      </c>
      <c r="S244" s="75">
        <f>SUBTOTAL(9,S4:S243)</f>
        <v>311166731.42999989</v>
      </c>
      <c r="W244" s="76" t="e">
        <f>SUBTOTAL(9,W4:W243)</f>
        <v>#N/A</v>
      </c>
      <c r="X244" s="76">
        <f>SUBTOTAL(9,X4:X243)</f>
        <v>275862026.34450001</v>
      </c>
      <c r="Y244" s="76">
        <f>SUBTOTAL(9,Y4:Y243)</f>
        <v>275759056.86449999</v>
      </c>
      <c r="Z244" s="76">
        <f>SUBTOTAL(9,Z4:Z243)</f>
        <v>221522560.81805503</v>
      </c>
    </row>
    <row r="245" spans="1:26" x14ac:dyDescent="0.3">
      <c r="O245" s="77"/>
      <c r="Q245" s="77"/>
    </row>
    <row r="246" spans="1:26" x14ac:dyDescent="0.3">
      <c r="A246" s="145"/>
      <c r="B246" s="145"/>
    </row>
    <row r="247" spans="1:26" x14ac:dyDescent="0.3">
      <c r="A247" s="146"/>
      <c r="B247" s="145"/>
    </row>
    <row r="248" spans="1:26" x14ac:dyDescent="0.3">
      <c r="A248" s="146"/>
      <c r="B248" s="145"/>
    </row>
    <row r="249" spans="1:26" x14ac:dyDescent="0.3">
      <c r="A249" s="146"/>
      <c r="B249" s="145"/>
    </row>
    <row r="250" spans="1:26" x14ac:dyDescent="0.3">
      <c r="A250" s="146"/>
      <c r="B250" s="145"/>
    </row>
    <row r="251" spans="1:26" x14ac:dyDescent="0.3">
      <c r="A251" s="146"/>
      <c r="B251" s="145"/>
    </row>
    <row r="252" spans="1:26" x14ac:dyDescent="0.3">
      <c r="A252" s="146"/>
      <c r="B252" s="145"/>
    </row>
    <row r="253" spans="1:26" x14ac:dyDescent="0.3">
      <c r="A253" s="146"/>
      <c r="B253" s="145"/>
    </row>
    <row r="254" spans="1:26" x14ac:dyDescent="0.3">
      <c r="A254" s="146"/>
      <c r="B254" s="145"/>
    </row>
    <row r="255" spans="1:26" x14ac:dyDescent="0.3">
      <c r="A255" s="146"/>
      <c r="B255" s="145"/>
    </row>
  </sheetData>
  <sheetProtection algorithmName="SHA-512" hashValue="YxO5O8FifxXMiACkwlFlLBWQiszey1YPVtGkupsqdOF8P0NGpRCTrkJ091oKE6KzSMrNKMCIwhrDe7nYAd47rA==" saltValue="pFeovfPzMUXJwSakwqaDMA==" spinCount="100000" sheet="1" objects="1" scenarios="1" selectLockedCells="1" selectUnlockedCells="1"/>
  <autoFilter ref="A3:Z243" xr:uid="{1753731F-BF42-4704-A686-BA8924713DF7}"/>
  <mergeCells count="3">
    <mergeCell ref="A2:M2"/>
    <mergeCell ref="N2:S2"/>
    <mergeCell ref="X2:Z2"/>
  </mergeCells>
  <conditionalFormatting sqref="B92:B140 B37:B88">
    <cfRule type="duplicateValues" dxfId="42" priority="43"/>
  </conditionalFormatting>
  <conditionalFormatting sqref="B39">
    <cfRule type="duplicateValues" dxfId="41" priority="42"/>
  </conditionalFormatting>
  <conditionalFormatting sqref="B40">
    <cfRule type="duplicateValues" dxfId="40" priority="41"/>
  </conditionalFormatting>
  <conditionalFormatting sqref="B41">
    <cfRule type="duplicateValues" dxfId="39" priority="40"/>
  </conditionalFormatting>
  <conditionalFormatting sqref="B42">
    <cfRule type="duplicateValues" dxfId="38" priority="39"/>
  </conditionalFormatting>
  <conditionalFormatting sqref="B43">
    <cfRule type="duplicateValues" dxfId="37" priority="38"/>
  </conditionalFormatting>
  <conditionalFormatting sqref="B44">
    <cfRule type="duplicateValues" dxfId="36" priority="37"/>
  </conditionalFormatting>
  <conditionalFormatting sqref="B45">
    <cfRule type="duplicateValues" dxfId="35" priority="36"/>
  </conditionalFormatting>
  <conditionalFormatting sqref="B46:B48">
    <cfRule type="duplicateValues" dxfId="34" priority="35"/>
  </conditionalFormatting>
  <conditionalFormatting sqref="B49 B51">
    <cfRule type="duplicateValues" dxfId="33" priority="34"/>
  </conditionalFormatting>
  <conditionalFormatting sqref="B49">
    <cfRule type="duplicateValues" dxfId="32" priority="33"/>
  </conditionalFormatting>
  <conditionalFormatting sqref="B50">
    <cfRule type="duplicateValues" dxfId="31" priority="32"/>
  </conditionalFormatting>
  <conditionalFormatting sqref="B52">
    <cfRule type="duplicateValues" dxfId="30" priority="31"/>
  </conditionalFormatting>
  <conditionalFormatting sqref="B54">
    <cfRule type="duplicateValues" dxfId="29" priority="30"/>
  </conditionalFormatting>
  <conditionalFormatting sqref="B56">
    <cfRule type="duplicateValues" dxfId="28" priority="29"/>
  </conditionalFormatting>
  <conditionalFormatting sqref="B59">
    <cfRule type="duplicateValues" dxfId="27" priority="28"/>
  </conditionalFormatting>
  <conditionalFormatting sqref="B61 B57">
    <cfRule type="duplicateValues" dxfId="26" priority="27"/>
  </conditionalFormatting>
  <conditionalFormatting sqref="B62">
    <cfRule type="duplicateValues" dxfId="25" priority="26"/>
  </conditionalFormatting>
  <conditionalFormatting sqref="B71">
    <cfRule type="duplicateValues" dxfId="24" priority="25"/>
  </conditionalFormatting>
  <conditionalFormatting sqref="B72">
    <cfRule type="duplicateValues" dxfId="23" priority="24"/>
  </conditionalFormatting>
  <conditionalFormatting sqref="B73">
    <cfRule type="duplicateValues" dxfId="22" priority="22"/>
    <cfRule type="duplicateValues" dxfId="21" priority="23"/>
  </conditionalFormatting>
  <conditionalFormatting sqref="B74">
    <cfRule type="duplicateValues" dxfId="20" priority="21"/>
  </conditionalFormatting>
  <conditionalFormatting sqref="B75">
    <cfRule type="duplicateValues" dxfId="19" priority="20"/>
  </conditionalFormatting>
  <conditionalFormatting sqref="B76">
    <cfRule type="duplicateValues" dxfId="18" priority="19"/>
  </conditionalFormatting>
  <conditionalFormatting sqref="B77:B80 B60 B58 B37:B38 B55 B53 B63:B70">
    <cfRule type="duplicateValues" dxfId="17" priority="18"/>
  </conditionalFormatting>
  <conditionalFormatting sqref="B83">
    <cfRule type="duplicateValues" dxfId="16" priority="17"/>
  </conditionalFormatting>
  <conditionalFormatting sqref="B84">
    <cfRule type="duplicateValues" dxfId="15" priority="16"/>
  </conditionalFormatting>
  <conditionalFormatting sqref="B85">
    <cfRule type="duplicateValues" dxfId="14" priority="15"/>
  </conditionalFormatting>
  <conditionalFormatting sqref="B86">
    <cfRule type="duplicateValues" dxfId="13" priority="14"/>
  </conditionalFormatting>
  <conditionalFormatting sqref="B92:B140 B87:B88 B37:B38 B55 B53 B77:B82 B57:B58 B60:B70">
    <cfRule type="duplicateValues" dxfId="12" priority="13"/>
  </conditionalFormatting>
  <conditionalFormatting sqref="B92:B140 B87:B88 B53 B37:B41 B55:B58 B60:B71 B76:B84">
    <cfRule type="duplicateValues" dxfId="11" priority="12"/>
  </conditionalFormatting>
  <conditionalFormatting sqref="B92:B140 B87:B88 B81:B82">
    <cfRule type="duplicateValues" dxfId="10" priority="11"/>
  </conditionalFormatting>
  <conditionalFormatting sqref="B89">
    <cfRule type="duplicateValues" dxfId="9" priority="6"/>
  </conditionalFormatting>
  <conditionalFormatting sqref="B91">
    <cfRule type="duplicateValues" dxfId="8" priority="5"/>
  </conditionalFormatting>
  <conditionalFormatting sqref="B89 B91">
    <cfRule type="duplicateValues" dxfId="7" priority="61"/>
    <cfRule type="duplicateValues" dxfId="6" priority="62"/>
    <cfRule type="duplicateValues" dxfId="5" priority="63"/>
    <cfRule type="duplicateValues" dxfId="4" priority="64"/>
  </conditionalFormatting>
  <conditionalFormatting sqref="B90">
    <cfRule type="duplicateValues" dxfId="3" priority="3"/>
  </conditionalFormatting>
  <conditionalFormatting sqref="B90">
    <cfRule type="duplicateValues" dxfId="2" priority="2"/>
  </conditionalFormatting>
  <conditionalFormatting sqref="B90">
    <cfRule type="duplicateValues" dxfId="1" priority="1"/>
  </conditionalFormatting>
  <conditionalFormatting sqref="B90">
    <cfRule type="duplicateValues" dxfId="0" priority="4"/>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Etapizate 1mil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Voicu</dc:creator>
  <cp:lastModifiedBy>Lucia Baicoianu</cp:lastModifiedBy>
  <dcterms:created xsi:type="dcterms:W3CDTF">2023-07-06T16:19:23Z</dcterms:created>
  <dcterms:modified xsi:type="dcterms:W3CDTF">2023-07-28T09:57:32Z</dcterms:modified>
</cp:coreProperties>
</file>